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iae8\Downloads\"/>
    </mc:Choice>
  </mc:AlternateContent>
  <bookViews>
    <workbookView xWindow="0" yWindow="0" windowWidth="27855" windowHeight="10530"/>
  </bookViews>
  <sheets>
    <sheet name="Estrato" sheetId="1" r:id="rId1"/>
    <sheet name="Graphs" sheetId="2" r:id="rId2"/>
  </sheets>
  <definedNames>
    <definedName name="_xlchart.v1.0" hidden="1">Estrato!$B$4:$B$9</definedName>
    <definedName name="_xlchart.v1.1" hidden="1">Estrato!$C$3</definedName>
    <definedName name="_xlchart.v1.2" hidden="1">Estrato!$C$4:$C$9</definedName>
    <definedName name="_xlchart.v1.3" hidden="1">Estrato!$D$3</definedName>
    <definedName name="_xlchart.v1.4" hidden="1">Estrato!$D$4:$D$9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18" i="1"/>
  <c r="P30" i="1"/>
  <c r="P42" i="1"/>
  <c r="O40" i="1" l="1"/>
  <c r="M53" i="1"/>
  <c r="M54" i="1"/>
  <c r="M55" i="1"/>
  <c r="M56" i="1"/>
  <c r="M57" i="1"/>
  <c r="M52" i="1"/>
  <c r="M58" i="1"/>
  <c r="L58" i="1"/>
  <c r="D58" i="1"/>
  <c r="E58" i="1"/>
  <c r="F58" i="1"/>
  <c r="G58" i="1"/>
  <c r="H58" i="1"/>
  <c r="I58" i="1"/>
  <c r="J58" i="1"/>
  <c r="K58" i="1"/>
  <c r="C58" i="1"/>
  <c r="L60" i="1"/>
  <c r="N48" i="1"/>
  <c r="M60" i="1"/>
  <c r="O48" i="1"/>
  <c r="O47" i="1"/>
  <c r="N47" i="1"/>
  <c r="O46" i="1"/>
  <c r="N46" i="1"/>
  <c r="M46" i="1"/>
  <c r="O41" i="1"/>
  <c r="O42" i="1"/>
  <c r="O43" i="1"/>
  <c r="O44" i="1"/>
  <c r="O45" i="1"/>
  <c r="N40" i="1"/>
  <c r="N41" i="1"/>
  <c r="N42" i="1"/>
  <c r="N43" i="1"/>
  <c r="N44" i="1"/>
  <c r="N45" i="1"/>
  <c r="D46" i="1"/>
  <c r="E46" i="1"/>
  <c r="F46" i="1"/>
  <c r="G46" i="1"/>
  <c r="H46" i="1"/>
  <c r="I46" i="1"/>
  <c r="J46" i="1"/>
  <c r="K46" i="1"/>
  <c r="L46" i="1"/>
  <c r="C46" i="1"/>
  <c r="L59" i="1"/>
  <c r="M59" i="1" s="1"/>
  <c r="L57" i="1"/>
  <c r="L56" i="1"/>
  <c r="L55" i="1"/>
  <c r="L54" i="1"/>
  <c r="L53" i="1"/>
  <c r="L52" i="1"/>
</calcChain>
</file>

<file path=xl/sharedStrings.xml><?xml version="1.0" encoding="utf-8"?>
<sst xmlns="http://schemas.openxmlformats.org/spreadsheetml/2006/main" count="88" uniqueCount="26">
  <si>
    <t>Estrato</t>
  </si>
  <si>
    <t>Cabecera Municipal</t>
  </si>
  <si>
    <t>Calahorra</t>
  </si>
  <si>
    <t>ZONA URBANA</t>
  </si>
  <si>
    <t>Fonqueta</t>
  </si>
  <si>
    <t>Fagua</t>
  </si>
  <si>
    <t>Bojaca</t>
  </si>
  <si>
    <t>Yerbabuena</t>
  </si>
  <si>
    <t>Fusca</t>
  </si>
  <si>
    <t>La Balsa</t>
  </si>
  <si>
    <t>Cerca de Piedra</t>
  </si>
  <si>
    <t>Tiquiza</t>
  </si>
  <si>
    <t>SUBTOTAL ZONA RURAL</t>
  </si>
  <si>
    <t>TOTAL</t>
  </si>
  <si>
    <t>SUBTOTAL RESIDENCIAL</t>
  </si>
  <si>
    <t>SUBTOTAL NO RESIDENCIAL</t>
  </si>
  <si>
    <t>Total</t>
  </si>
  <si>
    <t>Estrato 2019</t>
  </si>
  <si>
    <t>Estrato 2018</t>
  </si>
  <si>
    <t>Estrato 2017</t>
  </si>
  <si>
    <t>Estrato 2016</t>
  </si>
  <si>
    <t>Zona urbana</t>
  </si>
  <si>
    <t>Estrato 2015</t>
  </si>
  <si>
    <t>Zona Urbana</t>
  </si>
  <si>
    <t>Cerca de piedra y Fonqueta</t>
  </si>
  <si>
    <t>Fagua y Tiquiza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</si>
</sst>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9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ED561"/>
        <bgColor indexed="64"/>
      </patternFill>
    </fill>
    <fill>
      <patternFill patternType="solid">
        <fgColor rgb="FFA9DA74"/>
        <bgColor indexed="64"/>
      </patternFill>
    </fill>
    <fill>
      <patternFill patternType="solid">
        <fgColor rgb="FFB2DE82"/>
        <bgColor indexed="64"/>
      </patternFill>
    </fill>
    <fill>
      <patternFill patternType="solid">
        <fgColor rgb="FFC0E498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1" fontId="4" fillId="0" borderId="0" xfId="0" applyNumberFormat="1" applyFont="1" applyFill="1" applyBorder="1"/>
    <xf numFmtId="0" fontId="4" fillId="0" borderId="0" xfId="0" applyFont="1" applyFill="1" applyBorder="1"/>
    <xf numFmtId="1" fontId="4" fillId="0" borderId="5" xfId="0" applyNumberFormat="1" applyFont="1" applyFill="1" applyBorder="1"/>
    <xf numFmtId="0" fontId="4" fillId="0" borderId="0" xfId="0" applyFont="1" applyBorder="1"/>
    <xf numFmtId="0" fontId="4" fillId="0" borderId="5" xfId="0" applyFont="1" applyBorder="1"/>
    <xf numFmtId="0" fontId="4" fillId="0" borderId="5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/>
    <xf numFmtId="1" fontId="4" fillId="0" borderId="2" xfId="0" applyNumberFormat="1" applyFont="1" applyFill="1" applyBorder="1"/>
    <xf numFmtId="1" fontId="4" fillId="0" borderId="3" xfId="0" applyNumberFormat="1" applyFont="1" applyFill="1" applyBorder="1"/>
    <xf numFmtId="1" fontId="4" fillId="0" borderId="1" xfId="0" applyNumberFormat="1" applyFont="1" applyFill="1" applyBorder="1"/>
    <xf numFmtId="0" fontId="6" fillId="0" borderId="3" xfId="0" applyFont="1" applyFill="1" applyBorder="1"/>
    <xf numFmtId="0" fontId="4" fillId="0" borderId="3" xfId="0" applyFont="1" applyBorder="1"/>
    <xf numFmtId="0" fontId="6" fillId="0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E498"/>
      <color rgb="FFB2DE82"/>
      <color rgb="FFA9DA74"/>
      <color rgb="FF9ED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ln>
                  <a:noFill/>
                </a:ln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Estrato Urbano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ln>
                <a:noFill/>
              </a:ln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Estrato!$B$4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Estrato!$C$3:$D$3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Estrato!$C$4:$D$4</c:f>
              <c:numCache>
                <c:formatCode>0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43-4793-8136-3A75A057E772}"/>
            </c:ext>
          </c:extLst>
        </c:ser>
        <c:ser>
          <c:idx val="1"/>
          <c:order val="1"/>
          <c:tx>
            <c:strRef>
              <c:f>Estrato!$B$5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Estrato!$C$3:$D$3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Estrato!$C$5:$D$5</c:f>
              <c:numCache>
                <c:formatCode>0</c:formatCode>
                <c:ptCount val="2"/>
                <c:pt idx="0">
                  <c:v>7085</c:v>
                </c:pt>
                <c:pt idx="1">
                  <c:v>2089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43-4793-8136-3A75A057E772}"/>
            </c:ext>
          </c:extLst>
        </c:ser>
        <c:ser>
          <c:idx val="2"/>
          <c:order val="2"/>
          <c:tx>
            <c:strRef>
              <c:f>Estrato!$B$6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Estrato!$C$3:$D$3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Estrato!$C$6:$D$6</c:f>
              <c:numCache>
                <c:formatCode>0</c:formatCode>
                <c:ptCount val="2"/>
                <c:pt idx="0">
                  <c:v>9913</c:v>
                </c:pt>
                <c:pt idx="1">
                  <c:v>1461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EF-4DF9-86F5-7968093783AF}"/>
            </c:ext>
          </c:extLst>
        </c:ser>
        <c:ser>
          <c:idx val="3"/>
          <c:order val="3"/>
          <c:tx>
            <c:strRef>
              <c:f>Estrato!$B$7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Estrato!$C$3:$D$3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Estrato!$C$7:$D$7</c:f>
              <c:numCache>
                <c:formatCode>0</c:formatCode>
                <c:ptCount val="2"/>
                <c:pt idx="0">
                  <c:v>8241</c:v>
                </c:pt>
                <c:pt idx="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EF-4DF9-86F5-7968093783AF}"/>
            </c:ext>
          </c:extLst>
        </c:ser>
        <c:ser>
          <c:idx val="4"/>
          <c:order val="4"/>
          <c:tx>
            <c:strRef>
              <c:f>Estrato!$B$8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Estrato!$C$3:$D$3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Estrato!$C$8:$D$8</c:f>
              <c:numCache>
                <c:formatCode>0</c:formatCode>
                <c:ptCount val="2"/>
                <c:pt idx="0">
                  <c:v>1713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EF-4DF9-86F5-796809378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1326016"/>
        <c:axId val="3513265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Estrato!$B$9</c15:sqref>
                        </c15:formulaRef>
                      </c:ext>
                    </c:extLst>
                    <c:strCache>
                      <c:ptCount val="1"/>
                      <c:pt idx="0">
                        <c:v>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Estrato!$C$3:$D$3</c15:sqref>
                        </c15:formulaRef>
                      </c:ext>
                    </c:extLst>
                    <c:strCache>
                      <c:ptCount val="2"/>
                      <c:pt idx="0">
                        <c:v>Cabecera Municipal</c:v>
                      </c:pt>
                      <c:pt idx="1">
                        <c:v>Calahorra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Estrato!$C$9:$D$9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3-8CEF-4DF9-86F5-7968093783AF}"/>
                  </c:ext>
                </c:extLst>
              </c15:ser>
            </c15:filteredBarSeries>
          </c:ext>
        </c:extLst>
      </c:barChart>
      <c:catAx>
        <c:axId val="35132601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2700" cap="flat" cmpd="sng" algn="ctr">
            <a:solidFill>
              <a:schemeClr val="accent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1326576"/>
        <c:crosses val="autoZero"/>
        <c:auto val="0"/>
        <c:lblAlgn val="ctr"/>
        <c:lblOffset val="100"/>
        <c:noMultiLvlLbl val="0"/>
      </c:catAx>
      <c:valAx>
        <c:axId val="35132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132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n>
            <a:noFill/>
          </a:ln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Estrato Zona Rural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Estrato!$B$52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Estrato!$F$51:$K$51</c:f>
              <c:strCache>
                <c:ptCount val="6"/>
                <c:pt idx="0">
                  <c:v>Cerca de piedra y Fonqueta</c:v>
                </c:pt>
                <c:pt idx="1">
                  <c:v>Fagua y Tiquiza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</c:strCache>
            </c:strRef>
          </c:cat>
          <c:val>
            <c:numRef>
              <c:f>Estrato!$F$52:$K$52</c:f>
              <c:numCache>
                <c:formatCode>General</c:formatCode>
                <c:ptCount val="6"/>
                <c:pt idx="0">
                  <c:v>149</c:v>
                </c:pt>
                <c:pt idx="1">
                  <c:v>38</c:v>
                </c:pt>
                <c:pt idx="2">
                  <c:v>48</c:v>
                </c:pt>
                <c:pt idx="3">
                  <c:v>14</c:v>
                </c:pt>
                <c:pt idx="4">
                  <c:v>3</c:v>
                </c:pt>
                <c:pt idx="5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DC-4A28-BA15-E166E63E002E}"/>
            </c:ext>
          </c:extLst>
        </c:ser>
        <c:ser>
          <c:idx val="1"/>
          <c:order val="1"/>
          <c:tx>
            <c:strRef>
              <c:f>Estrato!$B$53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Estrato!$F$51:$K$51</c:f>
              <c:strCache>
                <c:ptCount val="6"/>
                <c:pt idx="0">
                  <c:v>Cerca de piedra y Fonqueta</c:v>
                </c:pt>
                <c:pt idx="1">
                  <c:v>Fagua y Tiquiza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</c:strCache>
            </c:strRef>
          </c:cat>
          <c:val>
            <c:numRef>
              <c:f>Estrato!$F$53:$K$53</c:f>
              <c:numCache>
                <c:formatCode>General</c:formatCode>
                <c:ptCount val="6"/>
                <c:pt idx="0">
                  <c:v>763</c:v>
                </c:pt>
                <c:pt idx="1">
                  <c:v>551</c:v>
                </c:pt>
                <c:pt idx="2">
                  <c:v>482</c:v>
                </c:pt>
                <c:pt idx="3">
                  <c:v>60</c:v>
                </c:pt>
                <c:pt idx="4">
                  <c:v>15</c:v>
                </c:pt>
                <c:pt idx="5">
                  <c:v>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DC-4A28-BA15-E166E63E002E}"/>
            </c:ext>
          </c:extLst>
        </c:ser>
        <c:ser>
          <c:idx val="2"/>
          <c:order val="2"/>
          <c:tx>
            <c:strRef>
              <c:f>Estrato!$B$54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Estrato!$F$51:$K$51</c:f>
              <c:strCache>
                <c:ptCount val="6"/>
                <c:pt idx="0">
                  <c:v>Cerca de piedra y Fonqueta</c:v>
                </c:pt>
                <c:pt idx="1">
                  <c:v>Fagua y Tiquiza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</c:strCache>
            </c:strRef>
          </c:cat>
          <c:val>
            <c:numRef>
              <c:f>Estrato!$F$54:$K$54</c:f>
              <c:numCache>
                <c:formatCode>General</c:formatCode>
                <c:ptCount val="6"/>
                <c:pt idx="0">
                  <c:v>660</c:v>
                </c:pt>
                <c:pt idx="1">
                  <c:v>694</c:v>
                </c:pt>
                <c:pt idx="2">
                  <c:v>575</c:v>
                </c:pt>
                <c:pt idx="3">
                  <c:v>133</c:v>
                </c:pt>
                <c:pt idx="4">
                  <c:v>58</c:v>
                </c:pt>
                <c:pt idx="5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DC-4A28-BA15-E166E63E002E}"/>
            </c:ext>
          </c:extLst>
        </c:ser>
        <c:ser>
          <c:idx val="3"/>
          <c:order val="3"/>
          <c:tx>
            <c:strRef>
              <c:f>Estrato!$B$55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Estrato!$F$51:$K$51</c:f>
              <c:strCache>
                <c:ptCount val="6"/>
                <c:pt idx="0">
                  <c:v>Cerca de piedra y Fonqueta</c:v>
                </c:pt>
                <c:pt idx="1">
                  <c:v>Fagua y Tiquiza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</c:strCache>
            </c:strRef>
          </c:cat>
          <c:val>
            <c:numRef>
              <c:f>Estrato!$F$55:$K$55</c:f>
              <c:numCache>
                <c:formatCode>General</c:formatCode>
                <c:ptCount val="6"/>
                <c:pt idx="0">
                  <c:v>169</c:v>
                </c:pt>
                <c:pt idx="1">
                  <c:v>175</c:v>
                </c:pt>
                <c:pt idx="2">
                  <c:v>226</c:v>
                </c:pt>
                <c:pt idx="3">
                  <c:v>43</c:v>
                </c:pt>
                <c:pt idx="4">
                  <c:v>21</c:v>
                </c:pt>
                <c:pt idx="5">
                  <c:v>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0DC-4A28-BA15-E166E63E002E}"/>
            </c:ext>
          </c:extLst>
        </c:ser>
        <c:ser>
          <c:idx val="4"/>
          <c:order val="4"/>
          <c:tx>
            <c:strRef>
              <c:f>Estrato!$B$56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Estrato!$F$51:$K$51</c:f>
              <c:strCache>
                <c:ptCount val="6"/>
                <c:pt idx="0">
                  <c:v>Cerca de piedra y Fonqueta</c:v>
                </c:pt>
                <c:pt idx="1">
                  <c:v>Fagua y Tiquiza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</c:strCache>
            </c:strRef>
          </c:cat>
          <c:val>
            <c:numRef>
              <c:f>Estrato!$F$56:$K$56</c:f>
              <c:numCache>
                <c:formatCode>General</c:formatCode>
                <c:ptCount val="6"/>
                <c:pt idx="0">
                  <c:v>298</c:v>
                </c:pt>
                <c:pt idx="1">
                  <c:v>163</c:v>
                </c:pt>
                <c:pt idx="2">
                  <c:v>626</c:v>
                </c:pt>
                <c:pt idx="3">
                  <c:v>76</c:v>
                </c:pt>
                <c:pt idx="4">
                  <c:v>38</c:v>
                </c:pt>
                <c:pt idx="5">
                  <c:v>348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0DC-4A28-BA15-E166E63E002E}"/>
            </c:ext>
          </c:extLst>
        </c:ser>
        <c:ser>
          <c:idx val="5"/>
          <c:order val="5"/>
          <c:tx>
            <c:strRef>
              <c:f>Estrato!$B$57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Estrato!$F$51:$K$51</c:f>
              <c:strCache>
                <c:ptCount val="6"/>
                <c:pt idx="0">
                  <c:v>Cerca de piedra y Fonqueta</c:v>
                </c:pt>
                <c:pt idx="1">
                  <c:v>Fagua y Tiquiza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</c:strCache>
            </c:strRef>
          </c:cat>
          <c:val>
            <c:numRef>
              <c:f>Estrato!$F$57:$K$57</c:f>
              <c:numCache>
                <c:formatCode>General</c:formatCode>
                <c:ptCount val="6"/>
                <c:pt idx="0">
                  <c:v>244</c:v>
                </c:pt>
                <c:pt idx="1">
                  <c:v>68</c:v>
                </c:pt>
                <c:pt idx="2">
                  <c:v>974</c:v>
                </c:pt>
                <c:pt idx="3">
                  <c:v>819</c:v>
                </c:pt>
                <c:pt idx="4">
                  <c:v>276</c:v>
                </c:pt>
                <c:pt idx="5">
                  <c:v>340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DC-4A28-BA15-E166E63E00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51352112"/>
        <c:axId val="951352672"/>
      </c:barChart>
      <c:catAx>
        <c:axId val="95135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1352672"/>
        <c:crosses val="autoZero"/>
        <c:auto val="1"/>
        <c:lblAlgn val="ctr"/>
        <c:lblOffset val="100"/>
        <c:noMultiLvlLbl val="0"/>
      </c:catAx>
      <c:valAx>
        <c:axId val="95135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135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Estrato Urbano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Estrato!$B$16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Estrato!$C$15:$D$15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Estrato!$C$16:$D$16</c:f>
              <c:numCache>
                <c:formatCode>0</c:formatCode>
                <c:ptCount val="2"/>
                <c:pt idx="0">
                  <c:v>6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36-414A-9727-14DEE9065B1F}"/>
            </c:ext>
          </c:extLst>
        </c:ser>
        <c:ser>
          <c:idx val="1"/>
          <c:order val="1"/>
          <c:tx>
            <c:strRef>
              <c:f>Estrato!$B$17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Estrato!$C$15:$D$15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Estrato!$C$17:$D$17</c:f>
              <c:numCache>
                <c:formatCode>0</c:formatCode>
                <c:ptCount val="2"/>
                <c:pt idx="0">
                  <c:v>6744</c:v>
                </c:pt>
                <c:pt idx="1">
                  <c:v>2086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36-414A-9727-14DEE9065B1F}"/>
            </c:ext>
          </c:extLst>
        </c:ser>
        <c:ser>
          <c:idx val="2"/>
          <c:order val="2"/>
          <c:tx>
            <c:strRef>
              <c:f>Estrato!$B$18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Estrato!$C$15:$D$15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Estrato!$C$18:$D$18</c:f>
              <c:numCache>
                <c:formatCode>0</c:formatCode>
                <c:ptCount val="2"/>
                <c:pt idx="0">
                  <c:v>9278</c:v>
                </c:pt>
                <c:pt idx="1">
                  <c:v>1455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5E-4E81-8600-4FB34B4F14F6}"/>
            </c:ext>
          </c:extLst>
        </c:ser>
        <c:ser>
          <c:idx val="3"/>
          <c:order val="3"/>
          <c:tx>
            <c:strRef>
              <c:f>Estrato!$B$19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Estrato!$C$15:$D$15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Estrato!$C$19:$D$19</c:f>
              <c:numCache>
                <c:formatCode>0</c:formatCode>
                <c:ptCount val="2"/>
                <c:pt idx="0">
                  <c:v>7252</c:v>
                </c:pt>
                <c:pt idx="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5E-4E81-8600-4FB34B4F14F6}"/>
            </c:ext>
          </c:extLst>
        </c:ser>
        <c:ser>
          <c:idx val="4"/>
          <c:order val="4"/>
          <c:tx>
            <c:strRef>
              <c:f>Estrato!$B$20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Estrato!$C$15:$D$15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Estrato!$C$20:$D$20</c:f>
              <c:numCache>
                <c:formatCode>0</c:formatCode>
                <c:ptCount val="2"/>
                <c:pt idx="0">
                  <c:v>1315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5E-4E81-8600-4FB34B4F1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29107824"/>
        <c:axId val="2291083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Estrato!$B$21</c15:sqref>
                        </c15:formulaRef>
                      </c:ext>
                    </c:extLst>
                    <c:strCache>
                      <c:ptCount val="1"/>
                      <c:pt idx="0">
                        <c:v>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Estrato!$C$15:$D$15</c15:sqref>
                        </c15:formulaRef>
                      </c:ext>
                    </c:extLst>
                    <c:strCache>
                      <c:ptCount val="2"/>
                      <c:pt idx="0">
                        <c:v>Cabecera Municipal</c:v>
                      </c:pt>
                      <c:pt idx="1">
                        <c:v>Calahorra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Estrato!$C$21:$D$21</c15:sqref>
                        </c15:formulaRef>
                      </c:ext>
                    </c:extLst>
                    <c:numCache>
                      <c:formatCode>0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3-CC5E-4E81-8600-4FB34B4F14F6}"/>
                  </c:ext>
                </c:extLst>
              </c15:ser>
            </c15:filteredBarSeries>
          </c:ext>
        </c:extLst>
      </c:barChart>
      <c:catAx>
        <c:axId val="22910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9108384"/>
        <c:crosses val="autoZero"/>
        <c:auto val="1"/>
        <c:lblAlgn val="ctr"/>
        <c:lblOffset val="100"/>
        <c:noMultiLvlLbl val="0"/>
      </c:catAx>
      <c:valAx>
        <c:axId val="229108384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910782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Estrato Urbano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Estrato!$B$28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Estrato!$C$27:$D$27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Estrato!$C$28:$D$28</c:f>
              <c:numCache>
                <c:formatCode>0</c:formatCode>
                <c:ptCount val="2"/>
                <c:pt idx="0">
                  <c:v>54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D1-4126-B067-BAE84C03E3AE}"/>
            </c:ext>
          </c:extLst>
        </c:ser>
        <c:ser>
          <c:idx val="1"/>
          <c:order val="1"/>
          <c:tx>
            <c:strRef>
              <c:f>Estrato!$B$29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Estrato!$C$27:$D$27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Estrato!$C$29:$D$29</c:f>
              <c:numCache>
                <c:formatCode>0</c:formatCode>
                <c:ptCount val="2"/>
                <c:pt idx="0">
                  <c:v>6651</c:v>
                </c:pt>
                <c:pt idx="1">
                  <c:v>2063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D1-4126-B067-BAE84C03E3AE}"/>
            </c:ext>
          </c:extLst>
        </c:ser>
        <c:ser>
          <c:idx val="2"/>
          <c:order val="2"/>
          <c:tx>
            <c:strRef>
              <c:f>Estrato!$B$30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Estrato!$C$27:$D$27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Estrato!$C$30:$D$30</c:f>
              <c:numCache>
                <c:formatCode>0</c:formatCode>
                <c:ptCount val="2"/>
                <c:pt idx="0">
                  <c:v>8779</c:v>
                </c:pt>
                <c:pt idx="1">
                  <c:v>1489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C6-4542-9DE8-50963A77D300}"/>
            </c:ext>
          </c:extLst>
        </c:ser>
        <c:ser>
          <c:idx val="3"/>
          <c:order val="3"/>
          <c:tx>
            <c:strRef>
              <c:f>Estrato!$B$31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Estrato!$C$27:$D$27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Estrato!$C$31:$D$31</c:f>
              <c:numCache>
                <c:formatCode>0</c:formatCode>
                <c:ptCount val="2"/>
                <c:pt idx="0">
                  <c:v>6724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C6-4542-9DE8-50963A77D300}"/>
            </c:ext>
          </c:extLst>
        </c:ser>
        <c:ser>
          <c:idx val="4"/>
          <c:order val="4"/>
          <c:tx>
            <c:strRef>
              <c:f>Estrato!$B$32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Estrato!$C$27:$D$27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Estrato!$C$32:$D$32</c:f>
              <c:numCache>
                <c:formatCode>0</c:formatCode>
                <c:ptCount val="2"/>
                <c:pt idx="0">
                  <c:v>1200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C6-4542-9DE8-50963A77D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1208432"/>
        <c:axId val="521208992"/>
      </c:barChart>
      <c:catAx>
        <c:axId val="52120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1208992"/>
        <c:crosses val="autoZero"/>
        <c:auto val="1"/>
        <c:lblAlgn val="ctr"/>
        <c:lblOffset val="100"/>
        <c:noMultiLvlLbl val="0"/>
      </c:catAx>
      <c:valAx>
        <c:axId val="521208992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2120843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Estrato Urbano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Estrato!$B$40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Estrato!$C$39:$D$39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Estrato!$C$40:$D$40</c:f>
              <c:numCache>
                <c:formatCode>General</c:formatCode>
                <c:ptCount val="2"/>
                <c:pt idx="0">
                  <c:v>55</c:v>
                </c:pt>
                <c:pt idx="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8A-4D4D-B465-218B26AC4F36}"/>
            </c:ext>
          </c:extLst>
        </c:ser>
        <c:ser>
          <c:idx val="1"/>
          <c:order val="1"/>
          <c:tx>
            <c:strRef>
              <c:f>Estrato!$B$41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Estrato!$C$39:$D$39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Estrato!$C$41:$D$41</c:f>
              <c:numCache>
                <c:formatCode>General</c:formatCode>
                <c:ptCount val="2"/>
                <c:pt idx="0">
                  <c:v>6154</c:v>
                </c:pt>
                <c:pt idx="1">
                  <c:v>1613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8A-4D4D-B465-218B26AC4F36}"/>
            </c:ext>
          </c:extLst>
        </c:ser>
        <c:ser>
          <c:idx val="2"/>
          <c:order val="2"/>
          <c:tx>
            <c:strRef>
              <c:f>Estrato!$B$42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Estrato!$C$39:$D$39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Estrato!$C$42:$D$42</c:f>
              <c:numCache>
                <c:formatCode>General</c:formatCode>
                <c:ptCount val="2"/>
                <c:pt idx="0">
                  <c:v>8557</c:v>
                </c:pt>
                <c:pt idx="1">
                  <c:v>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6C-4DDE-934D-9E2948519865}"/>
            </c:ext>
          </c:extLst>
        </c:ser>
        <c:ser>
          <c:idx val="3"/>
          <c:order val="3"/>
          <c:tx>
            <c:strRef>
              <c:f>Estrato!$B$43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Estrato!$C$39:$D$39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Estrato!$C$43:$D$43</c:f>
              <c:numCache>
                <c:formatCode>General</c:formatCode>
                <c:ptCount val="2"/>
                <c:pt idx="0">
                  <c:v>6485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6C-4DDE-934D-9E2948519865}"/>
            </c:ext>
          </c:extLst>
        </c:ser>
        <c:ser>
          <c:idx val="4"/>
          <c:order val="4"/>
          <c:tx>
            <c:strRef>
              <c:f>Estrato!$B$44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Estrato!$C$39:$D$39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Estrato!$C$44:$D$44</c:f>
              <c:numCache>
                <c:formatCode>General</c:formatCode>
                <c:ptCount val="2"/>
                <c:pt idx="0">
                  <c:v>834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6C-4DDE-934D-9E2948519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1875344"/>
        <c:axId val="736952752"/>
      </c:barChart>
      <c:catAx>
        <c:axId val="28187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6952752"/>
        <c:crosses val="autoZero"/>
        <c:auto val="1"/>
        <c:lblAlgn val="ctr"/>
        <c:lblOffset val="100"/>
        <c:noMultiLvlLbl val="0"/>
      </c:catAx>
      <c:valAx>
        <c:axId val="736952752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187534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Estrato</a:t>
            </a:r>
            <a:r>
              <a:rPr lang="es-CO" baseline="0"/>
              <a:t> Urbano 2015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Estrato!$B$52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Estrato!$C$51:$D$51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Estrato!$C$52:$D$52</c:f>
              <c:numCache>
                <c:formatCode>General</c:formatCode>
                <c:ptCount val="2"/>
                <c:pt idx="0">
                  <c:v>55</c:v>
                </c:pt>
                <c:pt idx="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1B-42D3-AAA6-04D5D58A94BD}"/>
            </c:ext>
          </c:extLst>
        </c:ser>
        <c:ser>
          <c:idx val="1"/>
          <c:order val="1"/>
          <c:tx>
            <c:strRef>
              <c:f>Estrato!$B$53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Estrato!$C$51:$D$51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Estrato!$C$53:$D$53</c:f>
              <c:numCache>
                <c:formatCode>General</c:formatCode>
                <c:ptCount val="2"/>
                <c:pt idx="0">
                  <c:v>6043</c:v>
                </c:pt>
                <c:pt idx="1">
                  <c:v>1612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1B-42D3-AAA6-04D5D58A94BD}"/>
            </c:ext>
          </c:extLst>
        </c:ser>
        <c:ser>
          <c:idx val="2"/>
          <c:order val="2"/>
          <c:tx>
            <c:strRef>
              <c:f>Estrato!$B$54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Estrato!$C$51:$D$51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Estrato!$C$54:$D$54</c:f>
              <c:numCache>
                <c:formatCode>General</c:formatCode>
                <c:ptCount val="2"/>
                <c:pt idx="0">
                  <c:v>8555</c:v>
                </c:pt>
                <c:pt idx="1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95-4CBE-A2D8-4A262FFB8E31}"/>
            </c:ext>
          </c:extLst>
        </c:ser>
        <c:ser>
          <c:idx val="3"/>
          <c:order val="3"/>
          <c:tx>
            <c:strRef>
              <c:f>Estrato!$B$55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Estrato!$C$51:$D$51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Estrato!$C$55:$D$55</c:f>
              <c:numCache>
                <c:formatCode>General</c:formatCode>
                <c:ptCount val="2"/>
                <c:pt idx="0">
                  <c:v>6483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95-4CBE-A2D8-4A262FFB8E31}"/>
            </c:ext>
          </c:extLst>
        </c:ser>
        <c:ser>
          <c:idx val="4"/>
          <c:order val="4"/>
          <c:tx>
            <c:strRef>
              <c:f>Estrato!$B$56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Estrato!$C$51:$D$51</c:f>
              <c:strCache>
                <c:ptCount val="2"/>
                <c:pt idx="0">
                  <c:v>Cabecera Municipal</c:v>
                </c:pt>
                <c:pt idx="1">
                  <c:v>Calahorra</c:v>
                </c:pt>
              </c:strCache>
            </c:strRef>
          </c:cat>
          <c:val>
            <c:numRef>
              <c:f>Estrato!$C$56:$D$56</c:f>
              <c:numCache>
                <c:formatCode>General</c:formatCode>
                <c:ptCount val="2"/>
                <c:pt idx="0">
                  <c:v>680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95-4CBE-A2D8-4A262FFB8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1013488"/>
        <c:axId val="411014048"/>
      </c:barChart>
      <c:catAx>
        <c:axId val="41101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1014048"/>
        <c:crosses val="autoZero"/>
        <c:auto val="1"/>
        <c:lblAlgn val="ctr"/>
        <c:lblOffset val="100"/>
        <c:noMultiLvlLbl val="0"/>
      </c:catAx>
      <c:valAx>
        <c:axId val="411014048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101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Estrato</a:t>
            </a:r>
            <a:r>
              <a:rPr lang="es-CO" baseline="0"/>
              <a:t> Zona Rural 2019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Estrato!$B$4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Estrato!$F$3:$M$3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Estrato!$F$4:$M$4</c:f>
              <c:numCache>
                <c:formatCode>0</c:formatCode>
                <c:ptCount val="8"/>
                <c:pt idx="0">
                  <c:v>130</c:v>
                </c:pt>
                <c:pt idx="1">
                  <c:v>21</c:v>
                </c:pt>
                <c:pt idx="2">
                  <c:v>8</c:v>
                </c:pt>
                <c:pt idx="3">
                  <c:v>6</c:v>
                </c:pt>
                <c:pt idx="4">
                  <c:v>1</c:v>
                </c:pt>
                <c:pt idx="5">
                  <c:v>12</c:v>
                </c:pt>
                <c:pt idx="6">
                  <c:v>1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31-4E77-A164-95381A0D2690}"/>
            </c:ext>
          </c:extLst>
        </c:ser>
        <c:ser>
          <c:idx val="1"/>
          <c:order val="1"/>
          <c:tx>
            <c:strRef>
              <c:f>Estrato!$B$5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Estrato!$F$3:$M$3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Estrato!$F$5:$M$5</c:f>
              <c:numCache>
                <c:formatCode>0</c:formatCode>
                <c:ptCount val="8"/>
                <c:pt idx="0">
                  <c:v>428</c:v>
                </c:pt>
                <c:pt idx="1">
                  <c:v>346</c:v>
                </c:pt>
                <c:pt idx="2">
                  <c:v>514</c:v>
                </c:pt>
                <c:pt idx="3">
                  <c:v>62</c:v>
                </c:pt>
                <c:pt idx="4">
                  <c:v>14</c:v>
                </c:pt>
                <c:pt idx="5">
                  <c:v>352</c:v>
                </c:pt>
                <c:pt idx="6">
                  <c:v>380</c:v>
                </c:pt>
                <c:pt idx="7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31-4E77-A164-95381A0D2690}"/>
            </c:ext>
          </c:extLst>
        </c:ser>
        <c:ser>
          <c:idx val="2"/>
          <c:order val="2"/>
          <c:tx>
            <c:strRef>
              <c:f>Estrato!$B$6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Estrato!$F$3:$M$3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Estrato!$F$6:$M$6</c:f>
              <c:numCache>
                <c:formatCode>0</c:formatCode>
                <c:ptCount val="8"/>
                <c:pt idx="0">
                  <c:v>425</c:v>
                </c:pt>
                <c:pt idx="1">
                  <c:v>250</c:v>
                </c:pt>
                <c:pt idx="2">
                  <c:v>804</c:v>
                </c:pt>
                <c:pt idx="3">
                  <c:v>116</c:v>
                </c:pt>
                <c:pt idx="4">
                  <c:v>61</c:v>
                </c:pt>
                <c:pt idx="5">
                  <c:v>477</c:v>
                </c:pt>
                <c:pt idx="6">
                  <c:v>278</c:v>
                </c:pt>
                <c:pt idx="7">
                  <c:v>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31-4E77-A164-95381A0D2690}"/>
            </c:ext>
          </c:extLst>
        </c:ser>
        <c:ser>
          <c:idx val="3"/>
          <c:order val="3"/>
          <c:tx>
            <c:strRef>
              <c:f>Estrato!$B$7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Estrato!$F$3:$M$3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Estrato!$F$7:$M$7</c:f>
              <c:numCache>
                <c:formatCode>0</c:formatCode>
                <c:ptCount val="8"/>
                <c:pt idx="0">
                  <c:v>96</c:v>
                </c:pt>
                <c:pt idx="1">
                  <c:v>64</c:v>
                </c:pt>
                <c:pt idx="2">
                  <c:v>228</c:v>
                </c:pt>
                <c:pt idx="3">
                  <c:v>45</c:v>
                </c:pt>
                <c:pt idx="4">
                  <c:v>20</c:v>
                </c:pt>
                <c:pt idx="5">
                  <c:v>362</c:v>
                </c:pt>
                <c:pt idx="6">
                  <c:v>71</c:v>
                </c:pt>
                <c:pt idx="7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31-4E77-A164-95381A0D2690}"/>
            </c:ext>
          </c:extLst>
        </c:ser>
        <c:ser>
          <c:idx val="4"/>
          <c:order val="4"/>
          <c:tx>
            <c:strRef>
              <c:f>Estrato!$B$8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Estrato!$F$3:$M$3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Estrato!$F$8:$M$8</c:f>
              <c:numCache>
                <c:formatCode>0</c:formatCode>
                <c:ptCount val="8"/>
                <c:pt idx="0">
                  <c:v>157</c:v>
                </c:pt>
                <c:pt idx="1">
                  <c:v>127</c:v>
                </c:pt>
                <c:pt idx="2">
                  <c:v>638</c:v>
                </c:pt>
                <c:pt idx="3">
                  <c:v>74</c:v>
                </c:pt>
                <c:pt idx="4">
                  <c:v>38</c:v>
                </c:pt>
                <c:pt idx="5">
                  <c:v>359</c:v>
                </c:pt>
                <c:pt idx="6">
                  <c:v>151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31-4E77-A164-95381A0D2690}"/>
            </c:ext>
          </c:extLst>
        </c:ser>
        <c:ser>
          <c:idx val="5"/>
          <c:order val="5"/>
          <c:tx>
            <c:strRef>
              <c:f>Estrato!$B$9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Estrato!$F$3:$M$3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Estrato!$F$9:$M$9</c:f>
              <c:numCache>
                <c:formatCode>0</c:formatCode>
                <c:ptCount val="8"/>
                <c:pt idx="0">
                  <c:v>30</c:v>
                </c:pt>
                <c:pt idx="1">
                  <c:v>43</c:v>
                </c:pt>
                <c:pt idx="2">
                  <c:v>967</c:v>
                </c:pt>
                <c:pt idx="3">
                  <c:v>774</c:v>
                </c:pt>
                <c:pt idx="4">
                  <c:v>275</c:v>
                </c:pt>
                <c:pt idx="5">
                  <c:v>339</c:v>
                </c:pt>
                <c:pt idx="6">
                  <c:v>159</c:v>
                </c:pt>
                <c:pt idx="7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831-4E77-A164-95381A0D26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86111312"/>
        <c:axId val="434244432"/>
      </c:barChart>
      <c:catAx>
        <c:axId val="28611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4244432"/>
        <c:crosses val="autoZero"/>
        <c:auto val="1"/>
        <c:lblAlgn val="ctr"/>
        <c:lblOffset val="100"/>
        <c:noMultiLvlLbl val="0"/>
      </c:catAx>
      <c:valAx>
        <c:axId val="43424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611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Estrato</a:t>
            </a:r>
            <a:r>
              <a:rPr lang="es-CO" baseline="0"/>
              <a:t> Zona Rural 2018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Estrato!$B$16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Estrato!$F$15:$M$15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Estrato!$F$16:$M$16</c:f>
              <c:numCache>
                <c:formatCode>0</c:formatCode>
                <c:ptCount val="8"/>
                <c:pt idx="0">
                  <c:v>138</c:v>
                </c:pt>
                <c:pt idx="1">
                  <c:v>31</c:v>
                </c:pt>
                <c:pt idx="2">
                  <c:v>42</c:v>
                </c:pt>
                <c:pt idx="3">
                  <c:v>9</c:v>
                </c:pt>
                <c:pt idx="4">
                  <c:v>1</c:v>
                </c:pt>
                <c:pt idx="5">
                  <c:v>24</c:v>
                </c:pt>
                <c:pt idx="6">
                  <c:v>4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48-42D6-A39E-ACA405FFBE43}"/>
            </c:ext>
          </c:extLst>
        </c:ser>
        <c:ser>
          <c:idx val="1"/>
          <c:order val="1"/>
          <c:tx>
            <c:strRef>
              <c:f>Estrato!$B$17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Estrato!$F$15:$M$15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Estrato!$F$17:$M$17</c:f>
              <c:numCache>
                <c:formatCode>0</c:formatCode>
                <c:ptCount val="8"/>
                <c:pt idx="0">
                  <c:v>420</c:v>
                </c:pt>
                <c:pt idx="1">
                  <c:v>335</c:v>
                </c:pt>
                <c:pt idx="2">
                  <c:v>482</c:v>
                </c:pt>
                <c:pt idx="3">
                  <c:v>60</c:v>
                </c:pt>
                <c:pt idx="4">
                  <c:v>14</c:v>
                </c:pt>
                <c:pt idx="5">
                  <c:v>334</c:v>
                </c:pt>
                <c:pt idx="6">
                  <c:v>368</c:v>
                </c:pt>
                <c:pt idx="7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48-42D6-A39E-ACA405FFBE43}"/>
            </c:ext>
          </c:extLst>
        </c:ser>
        <c:ser>
          <c:idx val="2"/>
          <c:order val="2"/>
          <c:tx>
            <c:strRef>
              <c:f>Estrato!$B$18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Estrato!$F$15:$M$15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Estrato!$F$18:$M$18</c:f>
              <c:numCache>
                <c:formatCode>0</c:formatCode>
                <c:ptCount val="8"/>
                <c:pt idx="0">
                  <c:v>421</c:v>
                </c:pt>
                <c:pt idx="1">
                  <c:v>245</c:v>
                </c:pt>
                <c:pt idx="2">
                  <c:v>797</c:v>
                </c:pt>
                <c:pt idx="3">
                  <c:v>116</c:v>
                </c:pt>
                <c:pt idx="4">
                  <c:v>61</c:v>
                </c:pt>
                <c:pt idx="5">
                  <c:v>473</c:v>
                </c:pt>
                <c:pt idx="6">
                  <c:v>274</c:v>
                </c:pt>
                <c:pt idx="7">
                  <c:v>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48-42D6-A39E-ACA405FFBE43}"/>
            </c:ext>
          </c:extLst>
        </c:ser>
        <c:ser>
          <c:idx val="3"/>
          <c:order val="3"/>
          <c:tx>
            <c:strRef>
              <c:f>Estrato!$B$19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Estrato!$F$15:$M$15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Estrato!$F$19:$M$19</c:f>
              <c:numCache>
                <c:formatCode>0</c:formatCode>
                <c:ptCount val="8"/>
                <c:pt idx="0">
                  <c:v>94</c:v>
                </c:pt>
                <c:pt idx="1">
                  <c:v>66</c:v>
                </c:pt>
                <c:pt idx="2">
                  <c:v>226</c:v>
                </c:pt>
                <c:pt idx="3">
                  <c:v>44</c:v>
                </c:pt>
                <c:pt idx="4">
                  <c:v>20</c:v>
                </c:pt>
                <c:pt idx="5">
                  <c:v>364</c:v>
                </c:pt>
                <c:pt idx="6">
                  <c:v>71</c:v>
                </c:pt>
                <c:pt idx="7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48-42D6-A39E-ACA405FFBE43}"/>
            </c:ext>
          </c:extLst>
        </c:ser>
        <c:ser>
          <c:idx val="4"/>
          <c:order val="4"/>
          <c:tx>
            <c:strRef>
              <c:f>Estrato!$B$20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Estrato!$F$15:$M$15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Estrato!$F$20:$M$20</c:f>
              <c:numCache>
                <c:formatCode>0</c:formatCode>
                <c:ptCount val="8"/>
                <c:pt idx="0">
                  <c:v>156</c:v>
                </c:pt>
                <c:pt idx="1">
                  <c:v>127</c:v>
                </c:pt>
                <c:pt idx="2">
                  <c:v>642</c:v>
                </c:pt>
                <c:pt idx="3">
                  <c:v>74</c:v>
                </c:pt>
                <c:pt idx="4">
                  <c:v>38</c:v>
                </c:pt>
                <c:pt idx="5">
                  <c:v>355</c:v>
                </c:pt>
                <c:pt idx="6">
                  <c:v>150</c:v>
                </c:pt>
                <c:pt idx="7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48-42D6-A39E-ACA405FFBE43}"/>
            </c:ext>
          </c:extLst>
        </c:ser>
        <c:ser>
          <c:idx val="5"/>
          <c:order val="5"/>
          <c:tx>
            <c:strRef>
              <c:f>Estrato!$B$21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Estrato!$F$15:$M$15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Estrato!$F$21:$M$21</c:f>
              <c:numCache>
                <c:formatCode>0</c:formatCode>
                <c:ptCount val="8"/>
                <c:pt idx="0">
                  <c:v>32</c:v>
                </c:pt>
                <c:pt idx="1">
                  <c:v>43</c:v>
                </c:pt>
                <c:pt idx="2">
                  <c:v>967</c:v>
                </c:pt>
                <c:pt idx="3">
                  <c:v>774</c:v>
                </c:pt>
                <c:pt idx="4">
                  <c:v>275</c:v>
                </c:pt>
                <c:pt idx="5">
                  <c:v>338</c:v>
                </c:pt>
                <c:pt idx="6">
                  <c:v>159</c:v>
                </c:pt>
                <c:pt idx="7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A48-42D6-A39E-ACA405FFBE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97947328"/>
        <c:axId val="897947888"/>
      </c:barChart>
      <c:catAx>
        <c:axId val="89794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97947888"/>
        <c:crosses val="autoZero"/>
        <c:auto val="1"/>
        <c:lblAlgn val="ctr"/>
        <c:lblOffset val="100"/>
        <c:noMultiLvlLbl val="0"/>
      </c:catAx>
      <c:valAx>
        <c:axId val="8979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9794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Estrato</a:t>
            </a:r>
            <a:r>
              <a:rPr lang="es-CO" baseline="0"/>
              <a:t> Zona Rural 2017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Estrato!$B$28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Estrato!$F$27:$M$27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Estrato!$F$28:$M$28</c:f>
              <c:numCache>
                <c:formatCode>0</c:formatCode>
                <c:ptCount val="8"/>
                <c:pt idx="0">
                  <c:v>138</c:v>
                </c:pt>
                <c:pt idx="1">
                  <c:v>32</c:v>
                </c:pt>
                <c:pt idx="2">
                  <c:v>45</c:v>
                </c:pt>
                <c:pt idx="3">
                  <c:v>14</c:v>
                </c:pt>
                <c:pt idx="4">
                  <c:v>4</c:v>
                </c:pt>
                <c:pt idx="5">
                  <c:v>28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D-40AB-8871-F7C8A5F35514}"/>
            </c:ext>
          </c:extLst>
        </c:ser>
        <c:ser>
          <c:idx val="1"/>
          <c:order val="1"/>
          <c:tx>
            <c:strRef>
              <c:f>Estrato!$B$29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Estrato!$F$27:$M$27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Estrato!$F$29:$M$29</c:f>
              <c:numCache>
                <c:formatCode>0</c:formatCode>
                <c:ptCount val="8"/>
                <c:pt idx="0">
                  <c:v>423</c:v>
                </c:pt>
                <c:pt idx="1">
                  <c:v>337</c:v>
                </c:pt>
                <c:pt idx="2">
                  <c:v>498</c:v>
                </c:pt>
                <c:pt idx="3">
                  <c:v>61</c:v>
                </c:pt>
                <c:pt idx="4">
                  <c:v>14</c:v>
                </c:pt>
                <c:pt idx="5">
                  <c:v>329</c:v>
                </c:pt>
                <c:pt idx="6">
                  <c:v>371</c:v>
                </c:pt>
                <c:pt idx="7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DD-40AB-8871-F7C8A5F35514}"/>
            </c:ext>
          </c:extLst>
        </c:ser>
        <c:ser>
          <c:idx val="2"/>
          <c:order val="2"/>
          <c:tx>
            <c:strRef>
              <c:f>Estrato!$B$30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Estrato!$F$27:$M$27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Estrato!$F$30:$M$30</c:f>
              <c:numCache>
                <c:formatCode>0</c:formatCode>
                <c:ptCount val="8"/>
                <c:pt idx="0">
                  <c:v>420</c:v>
                </c:pt>
                <c:pt idx="1">
                  <c:v>243</c:v>
                </c:pt>
                <c:pt idx="2">
                  <c:v>749</c:v>
                </c:pt>
                <c:pt idx="3">
                  <c:v>133</c:v>
                </c:pt>
                <c:pt idx="4">
                  <c:v>59</c:v>
                </c:pt>
                <c:pt idx="5">
                  <c:v>470</c:v>
                </c:pt>
                <c:pt idx="6">
                  <c:v>282</c:v>
                </c:pt>
                <c:pt idx="7">
                  <c:v>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DD-40AB-8871-F7C8A5F35514}"/>
            </c:ext>
          </c:extLst>
        </c:ser>
        <c:ser>
          <c:idx val="3"/>
          <c:order val="3"/>
          <c:tx>
            <c:strRef>
              <c:f>Estrato!$B$31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Estrato!$F$27:$M$27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Estrato!$F$31:$M$31</c:f>
              <c:numCache>
                <c:formatCode>0</c:formatCode>
                <c:ptCount val="8"/>
                <c:pt idx="0">
                  <c:v>97</c:v>
                </c:pt>
                <c:pt idx="1">
                  <c:v>65</c:v>
                </c:pt>
                <c:pt idx="2">
                  <c:v>229</c:v>
                </c:pt>
                <c:pt idx="3">
                  <c:v>44</c:v>
                </c:pt>
                <c:pt idx="4">
                  <c:v>21</c:v>
                </c:pt>
                <c:pt idx="5">
                  <c:v>362</c:v>
                </c:pt>
                <c:pt idx="6">
                  <c:v>77</c:v>
                </c:pt>
                <c:pt idx="7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DD-40AB-8871-F7C8A5F35514}"/>
            </c:ext>
          </c:extLst>
        </c:ser>
        <c:ser>
          <c:idx val="4"/>
          <c:order val="4"/>
          <c:tx>
            <c:strRef>
              <c:f>Estrato!$B$32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Estrato!$F$27:$M$27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Estrato!$F$32:$M$32</c:f>
              <c:numCache>
                <c:formatCode>0</c:formatCode>
                <c:ptCount val="8"/>
                <c:pt idx="0">
                  <c:v>157</c:v>
                </c:pt>
                <c:pt idx="1">
                  <c:v>126</c:v>
                </c:pt>
                <c:pt idx="2">
                  <c:v>634</c:v>
                </c:pt>
                <c:pt idx="3">
                  <c:v>81</c:v>
                </c:pt>
                <c:pt idx="4">
                  <c:v>39</c:v>
                </c:pt>
                <c:pt idx="5">
                  <c:v>355</c:v>
                </c:pt>
                <c:pt idx="6">
                  <c:v>151</c:v>
                </c:pt>
                <c:pt idx="7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DD-40AB-8871-F7C8A5F35514}"/>
            </c:ext>
          </c:extLst>
        </c:ser>
        <c:ser>
          <c:idx val="5"/>
          <c:order val="5"/>
          <c:tx>
            <c:strRef>
              <c:f>Estrato!$B$33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Estrato!$F$27:$M$27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Estrato!$F$33:$M$33</c:f>
              <c:numCache>
                <c:formatCode>0</c:formatCode>
                <c:ptCount val="8"/>
                <c:pt idx="0">
                  <c:v>34</c:v>
                </c:pt>
                <c:pt idx="1">
                  <c:v>43</c:v>
                </c:pt>
                <c:pt idx="2">
                  <c:v>971</c:v>
                </c:pt>
                <c:pt idx="3">
                  <c:v>812</c:v>
                </c:pt>
                <c:pt idx="4">
                  <c:v>276</c:v>
                </c:pt>
                <c:pt idx="5">
                  <c:v>340</c:v>
                </c:pt>
                <c:pt idx="6">
                  <c:v>209</c:v>
                </c:pt>
                <c:pt idx="7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ADD-40AB-8871-F7C8A5F355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65903536"/>
        <c:axId val="565904096"/>
      </c:barChart>
      <c:catAx>
        <c:axId val="56590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5904096"/>
        <c:crosses val="autoZero"/>
        <c:auto val="1"/>
        <c:lblAlgn val="ctr"/>
        <c:lblOffset val="100"/>
        <c:noMultiLvlLbl val="0"/>
      </c:catAx>
      <c:valAx>
        <c:axId val="5659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590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Estrato</a:t>
            </a:r>
            <a:r>
              <a:rPr lang="es-CO" baseline="0"/>
              <a:t> Zona Rural 2016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Estrato!$B$40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Estrato!$F$39:$M$39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Estrato!$F$40:$M$40</c:f>
              <c:numCache>
                <c:formatCode>General</c:formatCode>
                <c:ptCount val="8"/>
                <c:pt idx="0">
                  <c:v>139</c:v>
                </c:pt>
                <c:pt idx="1">
                  <c:v>32</c:v>
                </c:pt>
                <c:pt idx="2">
                  <c:v>47</c:v>
                </c:pt>
                <c:pt idx="3">
                  <c:v>15</c:v>
                </c:pt>
                <c:pt idx="4">
                  <c:v>4</c:v>
                </c:pt>
                <c:pt idx="5">
                  <c:v>27</c:v>
                </c:pt>
                <c:pt idx="6">
                  <c:v>10</c:v>
                </c:pt>
                <c:pt idx="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5B-403E-8480-CD47FF4859E4}"/>
            </c:ext>
          </c:extLst>
        </c:ser>
        <c:ser>
          <c:idx val="1"/>
          <c:order val="1"/>
          <c:tx>
            <c:strRef>
              <c:f>Estrato!$B$41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Estrato!$F$39:$M$39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Estrato!$F$41:$M$41</c:f>
              <c:numCache>
                <c:formatCode>General</c:formatCode>
                <c:ptCount val="8"/>
                <c:pt idx="0">
                  <c:v>417</c:v>
                </c:pt>
                <c:pt idx="1">
                  <c:v>325</c:v>
                </c:pt>
                <c:pt idx="2">
                  <c:v>492</c:v>
                </c:pt>
                <c:pt idx="3">
                  <c:v>60</c:v>
                </c:pt>
                <c:pt idx="4">
                  <c:v>14</c:v>
                </c:pt>
                <c:pt idx="5">
                  <c:v>322</c:v>
                </c:pt>
                <c:pt idx="6">
                  <c:v>352</c:v>
                </c:pt>
                <c:pt idx="7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5B-403E-8480-CD47FF4859E4}"/>
            </c:ext>
          </c:extLst>
        </c:ser>
        <c:ser>
          <c:idx val="2"/>
          <c:order val="2"/>
          <c:tx>
            <c:strRef>
              <c:f>Estrato!$B$42</c:f>
              <c:strCache>
                <c:ptCount val="1"/>
                <c:pt idx="0">
                  <c:v>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Estrato!$F$39:$M$39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Estrato!$F$42:$M$42</c:f>
              <c:numCache>
                <c:formatCode>General</c:formatCode>
                <c:ptCount val="8"/>
                <c:pt idx="0">
                  <c:v>393</c:v>
                </c:pt>
                <c:pt idx="1">
                  <c:v>245</c:v>
                </c:pt>
                <c:pt idx="2">
                  <c:v>576</c:v>
                </c:pt>
                <c:pt idx="3">
                  <c:v>133</c:v>
                </c:pt>
                <c:pt idx="4">
                  <c:v>59</c:v>
                </c:pt>
                <c:pt idx="5">
                  <c:v>463</c:v>
                </c:pt>
                <c:pt idx="6">
                  <c:v>267</c:v>
                </c:pt>
                <c:pt idx="7">
                  <c:v>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95B-403E-8480-CD47FF4859E4}"/>
            </c:ext>
          </c:extLst>
        </c:ser>
        <c:ser>
          <c:idx val="3"/>
          <c:order val="3"/>
          <c:tx>
            <c:strRef>
              <c:f>Estrato!$B$43</c:f>
              <c:strCache>
                <c:ptCount val="1"/>
                <c:pt idx="0">
                  <c:v>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Estrato!$F$39:$M$39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Estrato!$F$43:$M$43</c:f>
              <c:numCache>
                <c:formatCode>General</c:formatCode>
                <c:ptCount val="8"/>
                <c:pt idx="0">
                  <c:v>95</c:v>
                </c:pt>
                <c:pt idx="1">
                  <c:v>64</c:v>
                </c:pt>
                <c:pt idx="2">
                  <c:v>226</c:v>
                </c:pt>
                <c:pt idx="3">
                  <c:v>44</c:v>
                </c:pt>
                <c:pt idx="4">
                  <c:v>21</c:v>
                </c:pt>
                <c:pt idx="5">
                  <c:v>362</c:v>
                </c:pt>
                <c:pt idx="6">
                  <c:v>73</c:v>
                </c:pt>
                <c:pt idx="7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95B-403E-8480-CD47FF4859E4}"/>
            </c:ext>
          </c:extLst>
        </c:ser>
        <c:ser>
          <c:idx val="4"/>
          <c:order val="4"/>
          <c:tx>
            <c:strRef>
              <c:f>Estrato!$B$44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Estrato!$F$39:$M$39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Estrato!$F$44:$M$44</c:f>
              <c:numCache>
                <c:formatCode>General</c:formatCode>
                <c:ptCount val="8"/>
                <c:pt idx="0">
                  <c:v>156</c:v>
                </c:pt>
                <c:pt idx="1">
                  <c:v>125</c:v>
                </c:pt>
                <c:pt idx="2">
                  <c:v>625</c:v>
                </c:pt>
                <c:pt idx="3">
                  <c:v>77</c:v>
                </c:pt>
                <c:pt idx="4">
                  <c:v>39</c:v>
                </c:pt>
                <c:pt idx="5">
                  <c:v>350</c:v>
                </c:pt>
                <c:pt idx="6">
                  <c:v>144</c:v>
                </c:pt>
                <c:pt idx="7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95B-403E-8480-CD47FF4859E4}"/>
            </c:ext>
          </c:extLst>
        </c:ser>
        <c:ser>
          <c:idx val="5"/>
          <c:order val="5"/>
          <c:tx>
            <c:strRef>
              <c:f>Estrato!$B$45</c:f>
              <c:strCache>
                <c:ptCount val="1"/>
                <c:pt idx="0">
                  <c:v>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Estrato!$F$39:$M$39</c:f>
              <c:strCache>
                <c:ptCount val="8"/>
                <c:pt idx="0">
                  <c:v>Fonqueta</c:v>
                </c:pt>
                <c:pt idx="1">
                  <c:v>Fagua</c:v>
                </c:pt>
                <c:pt idx="2">
                  <c:v>Bojaca</c:v>
                </c:pt>
                <c:pt idx="3">
                  <c:v>Yerbabuena</c:v>
                </c:pt>
                <c:pt idx="4">
                  <c:v>Fusca</c:v>
                </c:pt>
                <c:pt idx="5">
                  <c:v>La Balsa</c:v>
                </c:pt>
                <c:pt idx="6">
                  <c:v>Cerca de Piedra</c:v>
                </c:pt>
                <c:pt idx="7">
                  <c:v>Tiquiza</c:v>
                </c:pt>
              </c:strCache>
            </c:strRef>
          </c:cat>
          <c:val>
            <c:numRef>
              <c:f>Estrato!$F$45:$M$45</c:f>
              <c:numCache>
                <c:formatCode>General</c:formatCode>
                <c:ptCount val="8"/>
                <c:pt idx="0">
                  <c:v>35</c:v>
                </c:pt>
                <c:pt idx="1">
                  <c:v>46</c:v>
                </c:pt>
                <c:pt idx="2">
                  <c:v>974</c:v>
                </c:pt>
                <c:pt idx="3">
                  <c:v>817</c:v>
                </c:pt>
                <c:pt idx="4">
                  <c:v>275</c:v>
                </c:pt>
                <c:pt idx="5">
                  <c:v>339</c:v>
                </c:pt>
                <c:pt idx="6">
                  <c:v>209</c:v>
                </c:pt>
                <c:pt idx="7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95B-403E-8480-CD47FF4859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78147264"/>
        <c:axId val="378147824"/>
      </c:barChart>
      <c:catAx>
        <c:axId val="3781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8147824"/>
        <c:crosses val="autoZero"/>
        <c:auto val="1"/>
        <c:lblAlgn val="ctr"/>
        <c:lblOffset val="100"/>
        <c:noMultiLvlLbl val="0"/>
      </c:catAx>
      <c:valAx>
        <c:axId val="37814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cross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81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224287</xdr:colOff>
      <xdr:row>16</xdr:row>
      <xdr:rowOff>25880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8</xdr:col>
      <xdr:colOff>224287</xdr:colOff>
      <xdr:row>32</xdr:row>
      <xdr:rowOff>25879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8</xdr:col>
      <xdr:colOff>224287</xdr:colOff>
      <xdr:row>48</xdr:row>
      <xdr:rowOff>25880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8</xdr:col>
      <xdr:colOff>224287</xdr:colOff>
      <xdr:row>64</xdr:row>
      <xdr:rowOff>25879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8</xdr:col>
      <xdr:colOff>224287</xdr:colOff>
      <xdr:row>80</xdr:row>
      <xdr:rowOff>25880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621101</xdr:colOff>
      <xdr:row>1</xdr:row>
      <xdr:rowOff>0</xdr:rowOff>
    </xdr:from>
    <xdr:to>
      <xdr:col>25</xdr:col>
      <xdr:colOff>612476</xdr:colOff>
      <xdr:row>16</xdr:row>
      <xdr:rowOff>25880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17</xdr:row>
      <xdr:rowOff>0</xdr:rowOff>
    </xdr:from>
    <xdr:to>
      <xdr:col>26</xdr:col>
      <xdr:colOff>8627</xdr:colOff>
      <xdr:row>32</xdr:row>
      <xdr:rowOff>25879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33</xdr:row>
      <xdr:rowOff>0</xdr:rowOff>
    </xdr:from>
    <xdr:to>
      <xdr:col>26</xdr:col>
      <xdr:colOff>0</xdr:colOff>
      <xdr:row>48</xdr:row>
      <xdr:rowOff>25880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49</xdr:row>
      <xdr:rowOff>0</xdr:rowOff>
    </xdr:from>
    <xdr:to>
      <xdr:col>25</xdr:col>
      <xdr:colOff>612476</xdr:colOff>
      <xdr:row>64</xdr:row>
      <xdr:rowOff>25879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25</xdr:col>
      <xdr:colOff>612476</xdr:colOff>
      <xdr:row>80</xdr:row>
      <xdr:rowOff>25880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tabSelected="1" topLeftCell="C1" zoomScale="70" zoomScaleNormal="70" workbookViewId="0">
      <selection activeCell="P6" sqref="P6"/>
    </sheetView>
  </sheetViews>
  <sheetFormatPr baseColWidth="10" defaultColWidth="9" defaultRowHeight="12.75" x14ac:dyDescent="0.2"/>
  <cols>
    <col min="1" max="1" width="3.28515625" style="1" customWidth="1"/>
    <col min="2" max="2" width="13.7109375" style="1" customWidth="1"/>
    <col min="3" max="3" width="13.28515625" style="1" customWidth="1"/>
    <col min="4" max="4" width="11" style="1" bestFit="1" customWidth="1"/>
    <col min="5" max="5" width="16.5703125" style="1" bestFit="1" customWidth="1"/>
    <col min="6" max="6" width="10.7109375" style="1" bestFit="1" customWidth="1"/>
    <col min="7" max="11" width="9" style="1"/>
    <col min="12" max="12" width="10.5703125" style="1" customWidth="1"/>
    <col min="13" max="13" width="9" style="1"/>
    <col min="14" max="14" width="12.42578125" style="1" customWidth="1"/>
    <col min="15" max="16384" width="9" style="1"/>
  </cols>
  <sheetData>
    <row r="1" spans="2:16" ht="13.5" thickBot="1" x14ac:dyDescent="0.25"/>
    <row r="2" spans="2:16" ht="15.75" thickBot="1" x14ac:dyDescent="0.25">
      <c r="B2" s="40" t="s">
        <v>17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2:16" ht="25.15" customHeight="1" thickBot="1" x14ac:dyDescent="0.25">
      <c r="B3" s="8" t="s">
        <v>0</v>
      </c>
      <c r="C3" s="9" t="s">
        <v>1</v>
      </c>
      <c r="D3" s="9" t="s">
        <v>2</v>
      </c>
      <c r="E3" s="8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8" t="s">
        <v>12</v>
      </c>
      <c r="O3" s="8" t="s">
        <v>13</v>
      </c>
    </row>
    <row r="4" spans="2:16" x14ac:dyDescent="0.2">
      <c r="B4" s="10">
        <v>1</v>
      </c>
      <c r="C4" s="2">
        <v>8</v>
      </c>
      <c r="D4" s="2">
        <v>2</v>
      </c>
      <c r="E4" s="4">
        <v>10</v>
      </c>
      <c r="F4" s="2">
        <v>130</v>
      </c>
      <c r="G4" s="2">
        <v>21</v>
      </c>
      <c r="H4" s="2">
        <v>8</v>
      </c>
      <c r="I4" s="2">
        <v>6</v>
      </c>
      <c r="J4" s="2">
        <v>1</v>
      </c>
      <c r="K4" s="2">
        <v>12</v>
      </c>
      <c r="L4" s="2">
        <v>1</v>
      </c>
      <c r="M4" s="2">
        <v>7</v>
      </c>
      <c r="N4" s="4">
        <v>186</v>
      </c>
      <c r="O4" s="4">
        <v>196</v>
      </c>
    </row>
    <row r="5" spans="2:16" x14ac:dyDescent="0.2">
      <c r="B5" s="10">
        <v>2</v>
      </c>
      <c r="C5" s="2">
        <v>7085</v>
      </c>
      <c r="D5" s="2">
        <v>2089</v>
      </c>
      <c r="E5" s="4">
        <v>9174</v>
      </c>
      <c r="F5" s="2">
        <v>428</v>
      </c>
      <c r="G5" s="2">
        <v>346</v>
      </c>
      <c r="H5" s="2">
        <v>514</v>
      </c>
      <c r="I5" s="2">
        <v>62</v>
      </c>
      <c r="J5" s="2">
        <v>14</v>
      </c>
      <c r="K5" s="2">
        <v>352</v>
      </c>
      <c r="L5" s="2">
        <v>380</v>
      </c>
      <c r="M5" s="2">
        <v>246</v>
      </c>
      <c r="N5" s="4">
        <v>2342</v>
      </c>
      <c r="O5" s="4">
        <v>11516</v>
      </c>
    </row>
    <row r="6" spans="2:16" x14ac:dyDescent="0.2">
      <c r="B6" s="10">
        <v>3</v>
      </c>
      <c r="C6" s="2">
        <v>9913</v>
      </c>
      <c r="D6" s="2">
        <v>1461</v>
      </c>
      <c r="E6" s="4">
        <v>11374</v>
      </c>
      <c r="F6" s="2">
        <v>425</v>
      </c>
      <c r="G6" s="2">
        <v>250</v>
      </c>
      <c r="H6" s="2">
        <v>804</v>
      </c>
      <c r="I6" s="2">
        <v>116</v>
      </c>
      <c r="J6" s="2">
        <v>61</v>
      </c>
      <c r="K6" s="2">
        <v>477</v>
      </c>
      <c r="L6" s="2">
        <v>278</v>
      </c>
      <c r="M6" s="2">
        <v>451</v>
      </c>
      <c r="N6" s="4">
        <v>2862</v>
      </c>
      <c r="O6" s="4">
        <v>14236</v>
      </c>
      <c r="P6" s="1">
        <f>SUM(O4:O6)</f>
        <v>25948</v>
      </c>
    </row>
    <row r="7" spans="2:16" x14ac:dyDescent="0.2">
      <c r="B7" s="10">
        <v>4</v>
      </c>
      <c r="C7" s="2">
        <v>8241</v>
      </c>
      <c r="D7" s="2">
        <v>8</v>
      </c>
      <c r="E7" s="4">
        <v>8249</v>
      </c>
      <c r="F7" s="2">
        <v>96</v>
      </c>
      <c r="G7" s="2">
        <v>64</v>
      </c>
      <c r="H7" s="2">
        <v>228</v>
      </c>
      <c r="I7" s="2">
        <v>45</v>
      </c>
      <c r="J7" s="2">
        <v>20</v>
      </c>
      <c r="K7" s="2">
        <v>362</v>
      </c>
      <c r="L7" s="2">
        <v>71</v>
      </c>
      <c r="M7" s="2">
        <v>113</v>
      </c>
      <c r="N7" s="4">
        <v>999</v>
      </c>
      <c r="O7" s="4">
        <v>9248</v>
      </c>
    </row>
    <row r="8" spans="2:16" x14ac:dyDescent="0.2">
      <c r="B8" s="10">
        <v>5</v>
      </c>
      <c r="C8" s="2">
        <v>1713</v>
      </c>
      <c r="D8" s="2">
        <v>1</v>
      </c>
      <c r="E8" s="4">
        <v>1714</v>
      </c>
      <c r="F8" s="2">
        <v>157</v>
      </c>
      <c r="G8" s="2">
        <v>127</v>
      </c>
      <c r="H8" s="2">
        <v>638</v>
      </c>
      <c r="I8" s="2">
        <v>74</v>
      </c>
      <c r="J8" s="2">
        <v>38</v>
      </c>
      <c r="K8" s="2">
        <v>359</v>
      </c>
      <c r="L8" s="2">
        <v>151</v>
      </c>
      <c r="M8" s="2">
        <v>40</v>
      </c>
      <c r="N8" s="4">
        <v>1584</v>
      </c>
      <c r="O8" s="4">
        <v>3298</v>
      </c>
    </row>
    <row r="9" spans="2:16" x14ac:dyDescent="0.2">
      <c r="B9" s="10">
        <v>6</v>
      </c>
      <c r="C9" s="2">
        <v>0</v>
      </c>
      <c r="D9" s="2">
        <v>0</v>
      </c>
      <c r="E9" s="4">
        <v>0</v>
      </c>
      <c r="F9" s="2">
        <v>30</v>
      </c>
      <c r="G9" s="2">
        <v>43</v>
      </c>
      <c r="H9" s="2">
        <v>967</v>
      </c>
      <c r="I9" s="2">
        <v>774</v>
      </c>
      <c r="J9" s="2">
        <v>275</v>
      </c>
      <c r="K9" s="2">
        <v>339</v>
      </c>
      <c r="L9" s="2">
        <v>159</v>
      </c>
      <c r="M9" s="2">
        <v>23</v>
      </c>
      <c r="N9" s="4">
        <v>2610</v>
      </c>
      <c r="O9" s="4">
        <v>2610</v>
      </c>
    </row>
    <row r="10" spans="2:16" ht="21.75" customHeight="1" x14ac:dyDescent="0.2">
      <c r="B10" s="11" t="s">
        <v>14</v>
      </c>
      <c r="C10" s="2">
        <v>26960</v>
      </c>
      <c r="D10" s="2">
        <v>3561</v>
      </c>
      <c r="E10" s="4">
        <v>30521</v>
      </c>
      <c r="F10" s="2">
        <v>1266</v>
      </c>
      <c r="G10" s="2">
        <v>851</v>
      </c>
      <c r="H10" s="2">
        <v>3159</v>
      </c>
      <c r="I10" s="2">
        <v>1077</v>
      </c>
      <c r="J10" s="2">
        <v>409</v>
      </c>
      <c r="K10" s="2">
        <v>1901</v>
      </c>
      <c r="L10" s="2">
        <v>1040</v>
      </c>
      <c r="M10" s="2">
        <v>880</v>
      </c>
      <c r="N10" s="4">
        <v>10583</v>
      </c>
      <c r="O10" s="4">
        <v>41104</v>
      </c>
    </row>
    <row r="11" spans="2:16" ht="46.5" thickBot="1" x14ac:dyDescent="0.25">
      <c r="B11" s="11" t="s">
        <v>15</v>
      </c>
      <c r="C11" s="2">
        <v>2033</v>
      </c>
      <c r="D11" s="2">
        <v>100</v>
      </c>
      <c r="E11" s="4">
        <v>2133</v>
      </c>
      <c r="F11" s="2">
        <v>350</v>
      </c>
      <c r="G11" s="2">
        <v>277</v>
      </c>
      <c r="H11" s="2">
        <v>1401</v>
      </c>
      <c r="I11" s="2">
        <v>375</v>
      </c>
      <c r="J11" s="2">
        <v>243</v>
      </c>
      <c r="K11" s="2">
        <v>685</v>
      </c>
      <c r="L11" s="2">
        <v>231</v>
      </c>
      <c r="M11" s="2">
        <v>267</v>
      </c>
      <c r="N11" s="4">
        <v>3829</v>
      </c>
      <c r="O11" s="4">
        <v>5962</v>
      </c>
    </row>
    <row r="12" spans="2:16" ht="13.5" thickBot="1" x14ac:dyDescent="0.25">
      <c r="B12" s="28" t="s">
        <v>13</v>
      </c>
      <c r="C12" s="34">
        <v>28993</v>
      </c>
      <c r="D12" s="35">
        <v>3661</v>
      </c>
      <c r="E12" s="36">
        <v>32654</v>
      </c>
      <c r="F12" s="35">
        <v>1616</v>
      </c>
      <c r="G12" s="35">
        <v>1128</v>
      </c>
      <c r="H12" s="35">
        <v>4560</v>
      </c>
      <c r="I12" s="35">
        <v>1452</v>
      </c>
      <c r="J12" s="35">
        <v>652</v>
      </c>
      <c r="K12" s="35">
        <v>2586</v>
      </c>
      <c r="L12" s="35">
        <v>1271</v>
      </c>
      <c r="M12" s="35">
        <v>1147</v>
      </c>
      <c r="N12" s="36">
        <v>14412</v>
      </c>
      <c r="O12" s="27">
        <v>47066</v>
      </c>
    </row>
    <row r="13" spans="2:16" ht="13.5" thickBot="1" x14ac:dyDescent="0.25"/>
    <row r="14" spans="2:16" ht="15.75" thickBot="1" x14ac:dyDescent="0.25">
      <c r="B14" s="43" t="s">
        <v>18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5"/>
    </row>
    <row r="15" spans="2:16" ht="31.35" customHeight="1" thickBot="1" x14ac:dyDescent="0.25">
      <c r="B15" s="12" t="s">
        <v>0</v>
      </c>
      <c r="C15" s="13" t="s">
        <v>1</v>
      </c>
      <c r="D15" s="13" t="s">
        <v>2</v>
      </c>
      <c r="E15" s="12" t="s">
        <v>3</v>
      </c>
      <c r="F15" s="13" t="s">
        <v>4</v>
      </c>
      <c r="G15" s="13" t="s">
        <v>5</v>
      </c>
      <c r="H15" s="13" t="s">
        <v>6</v>
      </c>
      <c r="I15" s="13" t="s">
        <v>7</v>
      </c>
      <c r="J15" s="13" t="s">
        <v>8</v>
      </c>
      <c r="K15" s="13" t="s">
        <v>9</v>
      </c>
      <c r="L15" s="13" t="s">
        <v>10</v>
      </c>
      <c r="M15" s="13" t="s">
        <v>11</v>
      </c>
      <c r="N15" s="12" t="s">
        <v>12</v>
      </c>
      <c r="O15" s="12" t="s">
        <v>13</v>
      </c>
    </row>
    <row r="16" spans="2:16" x14ac:dyDescent="0.2">
      <c r="B16" s="14">
        <v>1</v>
      </c>
      <c r="C16" s="2">
        <v>6</v>
      </c>
      <c r="D16" s="2">
        <v>2</v>
      </c>
      <c r="E16" s="4">
        <v>8</v>
      </c>
      <c r="F16" s="2">
        <v>138</v>
      </c>
      <c r="G16" s="2">
        <v>31</v>
      </c>
      <c r="H16" s="2">
        <v>42</v>
      </c>
      <c r="I16" s="2">
        <v>9</v>
      </c>
      <c r="J16" s="2">
        <v>1</v>
      </c>
      <c r="K16" s="2">
        <v>24</v>
      </c>
      <c r="L16" s="2">
        <v>4</v>
      </c>
      <c r="M16" s="2">
        <v>7</v>
      </c>
      <c r="N16" s="4">
        <v>256</v>
      </c>
      <c r="O16" s="4">
        <v>264</v>
      </c>
    </row>
    <row r="17" spans="2:16" x14ac:dyDescent="0.2">
      <c r="B17" s="14">
        <v>2</v>
      </c>
      <c r="C17" s="2">
        <v>6744</v>
      </c>
      <c r="D17" s="2">
        <v>2086</v>
      </c>
      <c r="E17" s="4">
        <v>8830</v>
      </c>
      <c r="F17" s="2">
        <v>420</v>
      </c>
      <c r="G17" s="2">
        <v>335</v>
      </c>
      <c r="H17" s="2">
        <v>482</v>
      </c>
      <c r="I17" s="2">
        <v>60</v>
      </c>
      <c r="J17" s="2">
        <v>14</v>
      </c>
      <c r="K17" s="2">
        <v>334</v>
      </c>
      <c r="L17" s="2">
        <v>368</v>
      </c>
      <c r="M17" s="2">
        <v>237</v>
      </c>
      <c r="N17" s="4">
        <v>2250</v>
      </c>
      <c r="O17" s="4">
        <v>11080</v>
      </c>
    </row>
    <row r="18" spans="2:16" x14ac:dyDescent="0.2">
      <c r="B18" s="14">
        <v>3</v>
      </c>
      <c r="C18" s="2">
        <v>9278</v>
      </c>
      <c r="D18" s="2">
        <v>1455</v>
      </c>
      <c r="E18" s="4">
        <v>10733</v>
      </c>
      <c r="F18" s="2">
        <v>421</v>
      </c>
      <c r="G18" s="2">
        <v>245</v>
      </c>
      <c r="H18" s="2">
        <v>797</v>
      </c>
      <c r="I18" s="2">
        <v>116</v>
      </c>
      <c r="J18" s="2">
        <v>61</v>
      </c>
      <c r="K18" s="2">
        <v>473</v>
      </c>
      <c r="L18" s="2">
        <v>274</v>
      </c>
      <c r="M18" s="2">
        <v>452</v>
      </c>
      <c r="N18" s="4">
        <v>2839</v>
      </c>
      <c r="O18" s="4">
        <v>13572</v>
      </c>
      <c r="P18" s="1">
        <f>SUM(O16:O18)</f>
        <v>24916</v>
      </c>
    </row>
    <row r="19" spans="2:16" x14ac:dyDescent="0.2">
      <c r="B19" s="14">
        <v>4</v>
      </c>
      <c r="C19" s="2">
        <v>7252</v>
      </c>
      <c r="D19" s="2">
        <v>9</v>
      </c>
      <c r="E19" s="4">
        <v>7261</v>
      </c>
      <c r="F19" s="2">
        <v>94</v>
      </c>
      <c r="G19" s="2">
        <v>66</v>
      </c>
      <c r="H19" s="2">
        <v>226</v>
      </c>
      <c r="I19" s="2">
        <v>44</v>
      </c>
      <c r="J19" s="2">
        <v>20</v>
      </c>
      <c r="K19" s="2">
        <v>364</v>
      </c>
      <c r="L19" s="2">
        <v>71</v>
      </c>
      <c r="M19" s="2">
        <v>114</v>
      </c>
      <c r="N19" s="4">
        <v>999</v>
      </c>
      <c r="O19" s="4">
        <v>8260</v>
      </c>
    </row>
    <row r="20" spans="2:16" x14ac:dyDescent="0.2">
      <c r="B20" s="14">
        <v>5</v>
      </c>
      <c r="C20" s="2">
        <v>1315</v>
      </c>
      <c r="D20" s="2">
        <v>2</v>
      </c>
      <c r="E20" s="4">
        <v>1317</v>
      </c>
      <c r="F20" s="2">
        <v>156</v>
      </c>
      <c r="G20" s="2">
        <v>127</v>
      </c>
      <c r="H20" s="2">
        <v>642</v>
      </c>
      <c r="I20" s="2">
        <v>74</v>
      </c>
      <c r="J20" s="2">
        <v>38</v>
      </c>
      <c r="K20" s="2">
        <v>355</v>
      </c>
      <c r="L20" s="2">
        <v>150</v>
      </c>
      <c r="M20" s="2">
        <v>40</v>
      </c>
      <c r="N20" s="4">
        <v>1582</v>
      </c>
      <c r="O20" s="4">
        <v>2899</v>
      </c>
    </row>
    <row r="21" spans="2:16" x14ac:dyDescent="0.2">
      <c r="B21" s="14">
        <v>6</v>
      </c>
      <c r="C21" s="2">
        <v>0</v>
      </c>
      <c r="D21" s="2">
        <v>0</v>
      </c>
      <c r="E21" s="4">
        <v>0</v>
      </c>
      <c r="F21" s="2">
        <v>32</v>
      </c>
      <c r="G21" s="2">
        <v>43</v>
      </c>
      <c r="H21" s="2">
        <v>967</v>
      </c>
      <c r="I21" s="2">
        <v>774</v>
      </c>
      <c r="J21" s="2">
        <v>275</v>
      </c>
      <c r="K21" s="2">
        <v>338</v>
      </c>
      <c r="L21" s="2">
        <v>159</v>
      </c>
      <c r="M21" s="2">
        <v>23</v>
      </c>
      <c r="N21" s="4">
        <v>2611</v>
      </c>
      <c r="O21" s="4">
        <v>2611</v>
      </c>
    </row>
    <row r="22" spans="2:16" ht="33.75" x14ac:dyDescent="0.2">
      <c r="B22" s="15" t="s">
        <v>14</v>
      </c>
      <c r="C22" s="2">
        <v>24595</v>
      </c>
      <c r="D22" s="2">
        <v>3554</v>
      </c>
      <c r="E22" s="4">
        <v>28149</v>
      </c>
      <c r="F22" s="2">
        <v>1261</v>
      </c>
      <c r="G22" s="2">
        <v>847</v>
      </c>
      <c r="H22" s="2">
        <v>3156</v>
      </c>
      <c r="I22" s="2">
        <v>1077</v>
      </c>
      <c r="J22" s="2">
        <v>409</v>
      </c>
      <c r="K22" s="2">
        <v>1888</v>
      </c>
      <c r="L22" s="2">
        <v>1026</v>
      </c>
      <c r="M22" s="2">
        <v>873</v>
      </c>
      <c r="N22" s="4">
        <v>10537</v>
      </c>
      <c r="O22" s="4">
        <v>38686</v>
      </c>
    </row>
    <row r="23" spans="2:16" ht="45.75" thickBot="1" x14ac:dyDescent="0.25">
      <c r="B23" s="15" t="s">
        <v>15</v>
      </c>
      <c r="C23" s="2">
        <v>1978</v>
      </c>
      <c r="D23" s="2">
        <v>101</v>
      </c>
      <c r="E23" s="4">
        <v>2079</v>
      </c>
      <c r="F23" s="2">
        <v>352</v>
      </c>
      <c r="G23" s="2">
        <v>276</v>
      </c>
      <c r="H23" s="2">
        <v>1386</v>
      </c>
      <c r="I23" s="2">
        <v>373</v>
      </c>
      <c r="J23" s="2">
        <v>243</v>
      </c>
      <c r="K23" s="2">
        <v>691</v>
      </c>
      <c r="L23" s="2">
        <v>233</v>
      </c>
      <c r="M23" s="2">
        <v>271</v>
      </c>
      <c r="N23" s="4">
        <v>3825</v>
      </c>
      <c r="O23" s="4">
        <v>5904</v>
      </c>
    </row>
    <row r="24" spans="2:16" ht="13.5" thickBot="1" x14ac:dyDescent="0.25">
      <c r="B24" s="29" t="s">
        <v>13</v>
      </c>
      <c r="C24" s="35">
        <v>26573</v>
      </c>
      <c r="D24" s="35">
        <v>3655</v>
      </c>
      <c r="E24" s="36">
        <v>30228</v>
      </c>
      <c r="F24" s="35">
        <v>1613</v>
      </c>
      <c r="G24" s="35">
        <v>1123</v>
      </c>
      <c r="H24" s="35">
        <v>4542</v>
      </c>
      <c r="I24" s="35">
        <v>1450</v>
      </c>
      <c r="J24" s="35">
        <v>652</v>
      </c>
      <c r="K24" s="35">
        <v>2579</v>
      </c>
      <c r="L24" s="35">
        <v>1259</v>
      </c>
      <c r="M24" s="35">
        <v>1144</v>
      </c>
      <c r="N24" s="36">
        <v>14362</v>
      </c>
      <c r="O24" s="27">
        <v>44590</v>
      </c>
    </row>
    <row r="25" spans="2:16" ht="13.5" thickBot="1" x14ac:dyDescent="0.25"/>
    <row r="26" spans="2:16" ht="15.75" thickBot="1" x14ac:dyDescent="0.25">
      <c r="B26" s="46" t="s">
        <v>19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</row>
    <row r="27" spans="2:16" ht="28.5" customHeight="1" thickBot="1" x14ac:dyDescent="0.25">
      <c r="B27" s="16" t="s">
        <v>0</v>
      </c>
      <c r="C27" s="17" t="s">
        <v>1</v>
      </c>
      <c r="D27" s="17" t="s">
        <v>2</v>
      </c>
      <c r="E27" s="16" t="s">
        <v>3</v>
      </c>
      <c r="F27" s="17" t="s">
        <v>4</v>
      </c>
      <c r="G27" s="17" t="s">
        <v>5</v>
      </c>
      <c r="H27" s="17" t="s">
        <v>6</v>
      </c>
      <c r="I27" s="17" t="s">
        <v>7</v>
      </c>
      <c r="J27" s="17" t="s">
        <v>8</v>
      </c>
      <c r="K27" s="17" t="s">
        <v>9</v>
      </c>
      <c r="L27" s="17" t="s">
        <v>10</v>
      </c>
      <c r="M27" s="17" t="s">
        <v>11</v>
      </c>
      <c r="N27" s="16" t="s">
        <v>12</v>
      </c>
      <c r="O27" s="16" t="s">
        <v>13</v>
      </c>
    </row>
    <row r="28" spans="2:16" x14ac:dyDescent="0.2">
      <c r="B28" s="18">
        <v>1</v>
      </c>
      <c r="C28" s="2">
        <v>54</v>
      </c>
      <c r="D28" s="2">
        <v>5</v>
      </c>
      <c r="E28" s="4">
        <v>59</v>
      </c>
      <c r="F28" s="2">
        <v>138</v>
      </c>
      <c r="G28" s="2">
        <v>32</v>
      </c>
      <c r="H28" s="2">
        <v>45</v>
      </c>
      <c r="I28" s="2">
        <v>14</v>
      </c>
      <c r="J28" s="2">
        <v>4</v>
      </c>
      <c r="K28" s="2">
        <v>28</v>
      </c>
      <c r="L28" s="2">
        <v>3</v>
      </c>
      <c r="M28" s="2">
        <v>7</v>
      </c>
      <c r="N28" s="4">
        <v>271</v>
      </c>
      <c r="O28" s="4">
        <v>330</v>
      </c>
    </row>
    <row r="29" spans="2:16" x14ac:dyDescent="0.2">
      <c r="B29" s="18">
        <v>2</v>
      </c>
      <c r="C29" s="2">
        <v>6651</v>
      </c>
      <c r="D29" s="2">
        <v>2063</v>
      </c>
      <c r="E29" s="4">
        <v>8714</v>
      </c>
      <c r="F29" s="2">
        <v>423</v>
      </c>
      <c r="G29" s="2">
        <v>337</v>
      </c>
      <c r="H29" s="2">
        <v>498</v>
      </c>
      <c r="I29" s="2">
        <v>61</v>
      </c>
      <c r="J29" s="2">
        <v>14</v>
      </c>
      <c r="K29" s="2">
        <v>329</v>
      </c>
      <c r="L29" s="2">
        <v>371</v>
      </c>
      <c r="M29" s="2">
        <v>246</v>
      </c>
      <c r="N29" s="4">
        <v>2279</v>
      </c>
      <c r="O29" s="4">
        <v>10993</v>
      </c>
    </row>
    <row r="30" spans="2:16" x14ac:dyDescent="0.2">
      <c r="B30" s="18">
        <v>3</v>
      </c>
      <c r="C30" s="2">
        <v>8779</v>
      </c>
      <c r="D30" s="2">
        <v>1489</v>
      </c>
      <c r="E30" s="4">
        <v>10268</v>
      </c>
      <c r="F30" s="2">
        <v>420</v>
      </c>
      <c r="G30" s="2">
        <v>243</v>
      </c>
      <c r="H30" s="2">
        <v>749</v>
      </c>
      <c r="I30" s="2">
        <v>133</v>
      </c>
      <c r="J30" s="2">
        <v>59</v>
      </c>
      <c r="K30" s="2">
        <v>470</v>
      </c>
      <c r="L30" s="2">
        <v>282</v>
      </c>
      <c r="M30" s="2">
        <v>468</v>
      </c>
      <c r="N30" s="4">
        <v>2824</v>
      </c>
      <c r="O30" s="4">
        <v>13092</v>
      </c>
      <c r="P30" s="1">
        <f>SUM(O28:O30)</f>
        <v>24415</v>
      </c>
    </row>
    <row r="31" spans="2:16" x14ac:dyDescent="0.2">
      <c r="B31" s="18">
        <v>4</v>
      </c>
      <c r="C31" s="2">
        <v>6724</v>
      </c>
      <c r="D31" s="2">
        <v>1</v>
      </c>
      <c r="E31" s="4">
        <v>6725</v>
      </c>
      <c r="F31" s="2">
        <v>97</v>
      </c>
      <c r="G31" s="2">
        <v>65</v>
      </c>
      <c r="H31" s="2">
        <v>229</v>
      </c>
      <c r="I31" s="2">
        <v>44</v>
      </c>
      <c r="J31" s="2">
        <v>21</v>
      </c>
      <c r="K31" s="2">
        <v>362</v>
      </c>
      <c r="L31" s="2">
        <v>77</v>
      </c>
      <c r="M31" s="2">
        <v>114</v>
      </c>
      <c r="N31" s="4">
        <v>1009</v>
      </c>
      <c r="O31" s="4">
        <v>7734</v>
      </c>
    </row>
    <row r="32" spans="2:16" x14ac:dyDescent="0.2">
      <c r="B32" s="18">
        <v>5</v>
      </c>
      <c r="C32" s="2">
        <v>1200</v>
      </c>
      <c r="D32" s="2">
        <v>1</v>
      </c>
      <c r="E32" s="4">
        <v>1201</v>
      </c>
      <c r="F32" s="2">
        <v>157</v>
      </c>
      <c r="G32" s="2">
        <v>126</v>
      </c>
      <c r="H32" s="2">
        <v>634</v>
      </c>
      <c r="I32" s="2">
        <v>81</v>
      </c>
      <c r="J32" s="2">
        <v>39</v>
      </c>
      <c r="K32" s="2">
        <v>355</v>
      </c>
      <c r="L32" s="2">
        <v>151</v>
      </c>
      <c r="M32" s="2">
        <v>39</v>
      </c>
      <c r="N32" s="4">
        <v>1582</v>
      </c>
      <c r="O32" s="4">
        <v>2783</v>
      </c>
    </row>
    <row r="33" spans="2:16" x14ac:dyDescent="0.2">
      <c r="B33" s="18">
        <v>6</v>
      </c>
      <c r="C33" s="2">
        <v>0</v>
      </c>
      <c r="D33" s="2">
        <v>0</v>
      </c>
      <c r="E33" s="4">
        <v>0</v>
      </c>
      <c r="F33" s="2">
        <v>34</v>
      </c>
      <c r="G33" s="2">
        <v>43</v>
      </c>
      <c r="H33" s="2">
        <v>971</v>
      </c>
      <c r="I33" s="2">
        <v>812</v>
      </c>
      <c r="J33" s="2">
        <v>276</v>
      </c>
      <c r="K33" s="2">
        <v>340</v>
      </c>
      <c r="L33" s="2">
        <v>209</v>
      </c>
      <c r="M33" s="2">
        <v>25</v>
      </c>
      <c r="N33" s="4">
        <v>2710</v>
      </c>
      <c r="O33" s="4">
        <v>2710</v>
      </c>
    </row>
    <row r="34" spans="2:16" ht="33.75" x14ac:dyDescent="0.2">
      <c r="B34" s="19" t="s">
        <v>14</v>
      </c>
      <c r="C34" s="2">
        <v>23408</v>
      </c>
      <c r="D34" s="2">
        <v>3559</v>
      </c>
      <c r="E34" s="4">
        <v>26967</v>
      </c>
      <c r="F34" s="2">
        <v>1269</v>
      </c>
      <c r="G34" s="2">
        <v>846</v>
      </c>
      <c r="H34" s="2">
        <v>3126</v>
      </c>
      <c r="I34" s="2">
        <v>1145</v>
      </c>
      <c r="J34" s="2">
        <v>413</v>
      </c>
      <c r="K34" s="2">
        <v>1884</v>
      </c>
      <c r="L34" s="2">
        <v>1093</v>
      </c>
      <c r="M34" s="2">
        <v>899</v>
      </c>
      <c r="N34" s="4">
        <v>10675</v>
      </c>
      <c r="O34" s="4">
        <v>37642</v>
      </c>
    </row>
    <row r="35" spans="2:16" ht="45.75" thickBot="1" x14ac:dyDescent="0.25">
      <c r="B35" s="19" t="s">
        <v>15</v>
      </c>
      <c r="C35" s="2">
        <v>1906</v>
      </c>
      <c r="D35" s="2">
        <v>61</v>
      </c>
      <c r="E35" s="4">
        <v>1967</v>
      </c>
      <c r="F35" s="2">
        <v>355</v>
      </c>
      <c r="G35" s="2">
        <v>270</v>
      </c>
      <c r="H35" s="2">
        <v>1423</v>
      </c>
      <c r="I35" s="2">
        <v>268</v>
      </c>
      <c r="J35" s="2">
        <v>239</v>
      </c>
      <c r="K35" s="2">
        <v>692</v>
      </c>
      <c r="L35" s="2">
        <v>246</v>
      </c>
      <c r="M35" s="2">
        <v>292</v>
      </c>
      <c r="N35" s="4">
        <v>3785</v>
      </c>
      <c r="O35" s="4">
        <v>5752</v>
      </c>
    </row>
    <row r="36" spans="2:16" ht="13.5" thickBot="1" x14ac:dyDescent="0.25">
      <c r="B36" s="30" t="s">
        <v>13</v>
      </c>
      <c r="C36" s="35">
        <v>25314</v>
      </c>
      <c r="D36" s="35">
        <v>3620</v>
      </c>
      <c r="E36" s="36">
        <v>28934</v>
      </c>
      <c r="F36" s="35">
        <v>1624</v>
      </c>
      <c r="G36" s="35">
        <v>1116</v>
      </c>
      <c r="H36" s="35">
        <v>4549</v>
      </c>
      <c r="I36" s="35">
        <v>1413</v>
      </c>
      <c r="J36" s="35">
        <v>652</v>
      </c>
      <c r="K36" s="35">
        <v>2576</v>
      </c>
      <c r="L36" s="35">
        <v>1339</v>
      </c>
      <c r="M36" s="35">
        <v>1191</v>
      </c>
      <c r="N36" s="36">
        <v>14460</v>
      </c>
      <c r="O36" s="27">
        <v>43394</v>
      </c>
    </row>
    <row r="37" spans="2:16" ht="13.5" thickBot="1" x14ac:dyDescent="0.25"/>
    <row r="38" spans="2:16" ht="15.75" thickBot="1" x14ac:dyDescent="0.25">
      <c r="B38" s="49" t="s">
        <v>20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2:16" ht="27.95" customHeight="1" thickBot="1" x14ac:dyDescent="0.25">
      <c r="B39" s="20" t="s">
        <v>0</v>
      </c>
      <c r="C39" s="21" t="s">
        <v>1</v>
      </c>
      <c r="D39" s="21" t="s">
        <v>2</v>
      </c>
      <c r="E39" s="22" t="s">
        <v>21</v>
      </c>
      <c r="F39" s="21" t="s">
        <v>4</v>
      </c>
      <c r="G39" s="21" t="s">
        <v>5</v>
      </c>
      <c r="H39" s="21" t="s">
        <v>6</v>
      </c>
      <c r="I39" s="21" t="s">
        <v>7</v>
      </c>
      <c r="J39" s="21" t="s">
        <v>8</v>
      </c>
      <c r="K39" s="21" t="s">
        <v>9</v>
      </c>
      <c r="L39" s="21" t="s">
        <v>10</v>
      </c>
      <c r="M39" s="21" t="s">
        <v>11</v>
      </c>
      <c r="N39" s="22" t="s">
        <v>12</v>
      </c>
      <c r="O39" s="22" t="s">
        <v>13</v>
      </c>
    </row>
    <row r="40" spans="2:16" x14ac:dyDescent="0.2">
      <c r="B40" s="23">
        <v>1</v>
      </c>
      <c r="C40" s="3">
        <v>55</v>
      </c>
      <c r="D40" s="3">
        <v>10</v>
      </c>
      <c r="E40" s="7">
        <v>65</v>
      </c>
      <c r="F40" s="3">
        <v>139</v>
      </c>
      <c r="G40" s="3">
        <v>32</v>
      </c>
      <c r="H40" s="3">
        <v>47</v>
      </c>
      <c r="I40" s="3">
        <v>15</v>
      </c>
      <c r="J40" s="3">
        <v>4</v>
      </c>
      <c r="K40" s="3">
        <v>27</v>
      </c>
      <c r="L40" s="3">
        <v>10</v>
      </c>
      <c r="M40" s="3">
        <v>6</v>
      </c>
      <c r="N40" s="6">
        <f>SUM(F40:M40)</f>
        <v>280</v>
      </c>
      <c r="O40" s="6">
        <f>N40+E40</f>
        <v>345</v>
      </c>
    </row>
    <row r="41" spans="2:16" x14ac:dyDescent="0.2">
      <c r="B41" s="23">
        <v>2</v>
      </c>
      <c r="C41" s="3">
        <v>6154</v>
      </c>
      <c r="D41" s="3">
        <v>1613</v>
      </c>
      <c r="E41" s="7">
        <v>7767</v>
      </c>
      <c r="F41" s="3">
        <v>417</v>
      </c>
      <c r="G41" s="3">
        <v>325</v>
      </c>
      <c r="H41" s="3">
        <v>492</v>
      </c>
      <c r="I41" s="3">
        <v>60</v>
      </c>
      <c r="J41" s="3">
        <v>14</v>
      </c>
      <c r="K41" s="3">
        <v>322</v>
      </c>
      <c r="L41" s="3">
        <v>352</v>
      </c>
      <c r="M41" s="3">
        <v>229</v>
      </c>
      <c r="N41" s="6">
        <f t="shared" ref="N41:N45" si="0">SUM(F41:M41)</f>
        <v>2211</v>
      </c>
      <c r="O41" s="6">
        <f t="shared" ref="O41:O45" si="1">N41+E41</f>
        <v>9978</v>
      </c>
    </row>
    <row r="42" spans="2:16" x14ac:dyDescent="0.2">
      <c r="B42" s="23">
        <v>3</v>
      </c>
      <c r="C42" s="3">
        <v>8557</v>
      </c>
      <c r="D42" s="3">
        <v>504</v>
      </c>
      <c r="E42" s="7">
        <v>9063</v>
      </c>
      <c r="F42" s="3">
        <v>393</v>
      </c>
      <c r="G42" s="3">
        <v>245</v>
      </c>
      <c r="H42" s="3">
        <v>576</v>
      </c>
      <c r="I42" s="3">
        <v>133</v>
      </c>
      <c r="J42" s="3">
        <v>59</v>
      </c>
      <c r="K42" s="3">
        <v>463</v>
      </c>
      <c r="L42" s="3">
        <v>267</v>
      </c>
      <c r="M42" s="3">
        <v>452</v>
      </c>
      <c r="N42" s="6">
        <f t="shared" si="0"/>
        <v>2588</v>
      </c>
      <c r="O42" s="6">
        <f t="shared" si="1"/>
        <v>11651</v>
      </c>
      <c r="P42" s="1">
        <f>SUM(O40:O42)</f>
        <v>21974</v>
      </c>
    </row>
    <row r="43" spans="2:16" x14ac:dyDescent="0.2">
      <c r="B43" s="23">
        <v>4</v>
      </c>
      <c r="C43" s="3">
        <v>6485</v>
      </c>
      <c r="D43" s="3">
        <v>1</v>
      </c>
      <c r="E43" s="7">
        <v>6486</v>
      </c>
      <c r="F43" s="3">
        <v>95</v>
      </c>
      <c r="G43" s="3">
        <v>64</v>
      </c>
      <c r="H43" s="3">
        <v>226</v>
      </c>
      <c r="I43" s="3">
        <v>44</v>
      </c>
      <c r="J43" s="3">
        <v>21</v>
      </c>
      <c r="K43" s="3">
        <v>362</v>
      </c>
      <c r="L43" s="3">
        <v>73</v>
      </c>
      <c r="M43" s="3">
        <v>111</v>
      </c>
      <c r="N43" s="6">
        <f t="shared" si="0"/>
        <v>996</v>
      </c>
      <c r="O43" s="6">
        <f t="shared" si="1"/>
        <v>7482</v>
      </c>
    </row>
    <row r="44" spans="2:16" x14ac:dyDescent="0.2">
      <c r="B44" s="23">
        <v>5</v>
      </c>
      <c r="C44" s="3">
        <v>834</v>
      </c>
      <c r="D44" s="3">
        <v>1</v>
      </c>
      <c r="E44" s="7">
        <v>835</v>
      </c>
      <c r="F44" s="3">
        <v>156</v>
      </c>
      <c r="G44" s="3">
        <v>125</v>
      </c>
      <c r="H44" s="3">
        <v>625</v>
      </c>
      <c r="I44" s="3">
        <v>77</v>
      </c>
      <c r="J44" s="3">
        <v>39</v>
      </c>
      <c r="K44" s="3">
        <v>350</v>
      </c>
      <c r="L44" s="3">
        <v>144</v>
      </c>
      <c r="M44" s="3">
        <v>38</v>
      </c>
      <c r="N44" s="6">
        <f t="shared" si="0"/>
        <v>1554</v>
      </c>
      <c r="O44" s="6">
        <f t="shared" si="1"/>
        <v>2389</v>
      </c>
    </row>
    <row r="45" spans="2:16" x14ac:dyDescent="0.2">
      <c r="B45" s="23">
        <v>6</v>
      </c>
      <c r="C45" s="3">
        <v>0</v>
      </c>
      <c r="D45" s="3">
        <v>0</v>
      </c>
      <c r="E45" s="7">
        <v>0</v>
      </c>
      <c r="F45" s="3">
        <v>35</v>
      </c>
      <c r="G45" s="3">
        <v>46</v>
      </c>
      <c r="H45" s="3">
        <v>974</v>
      </c>
      <c r="I45" s="3">
        <v>817</v>
      </c>
      <c r="J45" s="3">
        <v>275</v>
      </c>
      <c r="K45" s="3">
        <v>339</v>
      </c>
      <c r="L45" s="3">
        <v>209</v>
      </c>
      <c r="M45" s="3">
        <v>23</v>
      </c>
      <c r="N45" s="6">
        <f t="shared" si="0"/>
        <v>2718</v>
      </c>
      <c r="O45" s="6">
        <f t="shared" si="1"/>
        <v>2718</v>
      </c>
    </row>
    <row r="46" spans="2:16" ht="34.5" x14ac:dyDescent="0.2">
      <c r="B46" s="23" t="s">
        <v>14</v>
      </c>
      <c r="C46" s="3">
        <f>SUM(C40:C45)</f>
        <v>22085</v>
      </c>
      <c r="D46" s="3">
        <f t="shared" ref="D46:L46" si="2">SUM(D40:D45)</f>
        <v>2129</v>
      </c>
      <c r="E46" s="7">
        <f t="shared" si="2"/>
        <v>24216</v>
      </c>
      <c r="F46" s="3">
        <f t="shared" si="2"/>
        <v>1235</v>
      </c>
      <c r="G46" s="3">
        <f t="shared" si="2"/>
        <v>837</v>
      </c>
      <c r="H46" s="3">
        <f t="shared" si="2"/>
        <v>2940</v>
      </c>
      <c r="I46" s="3">
        <f t="shared" si="2"/>
        <v>1146</v>
      </c>
      <c r="J46" s="3">
        <f t="shared" si="2"/>
        <v>412</v>
      </c>
      <c r="K46" s="3">
        <f t="shared" si="2"/>
        <v>1863</v>
      </c>
      <c r="L46" s="3">
        <f t="shared" si="2"/>
        <v>1055</v>
      </c>
      <c r="M46" s="3">
        <f>SUM(M40:M45)</f>
        <v>859</v>
      </c>
      <c r="N46" s="7">
        <f>SUM(F46:M46)</f>
        <v>10347</v>
      </c>
      <c r="O46" s="7">
        <f>N46+E46</f>
        <v>34563</v>
      </c>
    </row>
    <row r="47" spans="2:16" ht="46.5" thickBot="1" x14ac:dyDescent="0.25">
      <c r="B47" s="23" t="s">
        <v>15</v>
      </c>
      <c r="C47" s="3">
        <v>1893</v>
      </c>
      <c r="D47" s="3">
        <v>65</v>
      </c>
      <c r="E47" s="7">
        <v>1958</v>
      </c>
      <c r="F47" s="3">
        <v>345</v>
      </c>
      <c r="G47" s="3">
        <v>279</v>
      </c>
      <c r="H47" s="3">
        <v>1429</v>
      </c>
      <c r="I47" s="3">
        <v>267</v>
      </c>
      <c r="J47" s="3">
        <v>240</v>
      </c>
      <c r="K47" s="3">
        <v>706</v>
      </c>
      <c r="L47" s="3">
        <v>229</v>
      </c>
      <c r="M47" s="3">
        <v>277</v>
      </c>
      <c r="N47" s="7">
        <f>SUM(F47:M47)</f>
        <v>3772</v>
      </c>
      <c r="O47" s="7">
        <f>E47+N47</f>
        <v>5730</v>
      </c>
    </row>
    <row r="48" spans="2:16" ht="13.5" thickBot="1" x14ac:dyDescent="0.25">
      <c r="B48" s="31" t="s">
        <v>13</v>
      </c>
      <c r="C48" s="37">
        <v>23978</v>
      </c>
      <c r="D48" s="37">
        <v>2194</v>
      </c>
      <c r="E48" s="39">
        <v>26174</v>
      </c>
      <c r="F48" s="37">
        <v>1580</v>
      </c>
      <c r="G48" s="37">
        <v>1116</v>
      </c>
      <c r="H48" s="37">
        <v>4369</v>
      </c>
      <c r="I48" s="37">
        <v>1413</v>
      </c>
      <c r="J48" s="37">
        <v>652</v>
      </c>
      <c r="K48" s="37">
        <v>2569</v>
      </c>
      <c r="L48" s="37">
        <v>1284</v>
      </c>
      <c r="M48" s="37">
        <v>1136</v>
      </c>
      <c r="N48" s="32">
        <f>N46+N47</f>
        <v>14119</v>
      </c>
      <c r="O48" s="33">
        <f>E48+N48</f>
        <v>40293</v>
      </c>
    </row>
    <row r="49" spans="2:13" ht="13.5" thickBot="1" x14ac:dyDescent="0.25"/>
    <row r="50" spans="2:13" ht="15.75" thickBot="1" x14ac:dyDescent="0.25">
      <c r="B50" s="52" t="s">
        <v>22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4"/>
    </row>
    <row r="51" spans="2:13" ht="34.5" thickBot="1" x14ac:dyDescent="0.25">
      <c r="B51" s="24" t="s">
        <v>0</v>
      </c>
      <c r="C51" s="25" t="s">
        <v>1</v>
      </c>
      <c r="D51" s="25" t="s">
        <v>2</v>
      </c>
      <c r="E51" s="24" t="s">
        <v>23</v>
      </c>
      <c r="F51" s="25" t="s">
        <v>24</v>
      </c>
      <c r="G51" s="25" t="s">
        <v>25</v>
      </c>
      <c r="H51" s="25" t="s">
        <v>6</v>
      </c>
      <c r="I51" s="25" t="s">
        <v>7</v>
      </c>
      <c r="J51" s="25" t="s">
        <v>8</v>
      </c>
      <c r="K51" s="25" t="s">
        <v>9</v>
      </c>
      <c r="L51" s="24" t="s">
        <v>12</v>
      </c>
      <c r="M51" s="24" t="s">
        <v>16</v>
      </c>
    </row>
    <row r="52" spans="2:13" x14ac:dyDescent="0.2">
      <c r="B52" s="26">
        <v>1</v>
      </c>
      <c r="C52" s="5">
        <v>55</v>
      </c>
      <c r="D52" s="5">
        <v>10</v>
      </c>
      <c r="E52" s="6">
        <v>65</v>
      </c>
      <c r="F52" s="5">
        <v>149</v>
      </c>
      <c r="G52" s="5">
        <v>38</v>
      </c>
      <c r="H52" s="5">
        <v>48</v>
      </c>
      <c r="I52" s="5">
        <v>14</v>
      </c>
      <c r="J52" s="5">
        <v>3</v>
      </c>
      <c r="K52" s="5">
        <v>27</v>
      </c>
      <c r="L52" s="6">
        <f>F52+G52+H52+I52+J52+K52</f>
        <v>279</v>
      </c>
      <c r="M52" s="6">
        <f>E52+L52</f>
        <v>344</v>
      </c>
    </row>
    <row r="53" spans="2:13" x14ac:dyDescent="0.2">
      <c r="B53" s="26">
        <v>2</v>
      </c>
      <c r="C53" s="5">
        <v>6043</v>
      </c>
      <c r="D53" s="5">
        <v>1612</v>
      </c>
      <c r="E53" s="6">
        <v>7655</v>
      </c>
      <c r="F53" s="5">
        <v>763</v>
      </c>
      <c r="G53" s="5">
        <v>551</v>
      </c>
      <c r="H53" s="5">
        <v>482</v>
      </c>
      <c r="I53" s="5">
        <v>60</v>
      </c>
      <c r="J53" s="5">
        <v>15</v>
      </c>
      <c r="K53" s="5">
        <v>322</v>
      </c>
      <c r="L53" s="6">
        <f t="shared" ref="L53:L59" si="3">F53+G53+H53+I53+J53+K53</f>
        <v>2193</v>
      </c>
      <c r="M53" s="6">
        <f t="shared" ref="M53:M57" si="4">E53+L53</f>
        <v>9848</v>
      </c>
    </row>
    <row r="54" spans="2:13" x14ac:dyDescent="0.2">
      <c r="B54" s="26">
        <v>3</v>
      </c>
      <c r="C54" s="5">
        <v>8555</v>
      </c>
      <c r="D54" s="5">
        <v>326</v>
      </c>
      <c r="E54" s="6">
        <v>8881</v>
      </c>
      <c r="F54" s="5">
        <v>660</v>
      </c>
      <c r="G54" s="5">
        <v>694</v>
      </c>
      <c r="H54" s="5">
        <v>575</v>
      </c>
      <c r="I54" s="5">
        <v>133</v>
      </c>
      <c r="J54" s="5">
        <v>58</v>
      </c>
      <c r="K54" s="5">
        <v>462</v>
      </c>
      <c r="L54" s="6">
        <f t="shared" si="3"/>
        <v>2582</v>
      </c>
      <c r="M54" s="6">
        <f t="shared" si="4"/>
        <v>11463</v>
      </c>
    </row>
    <row r="55" spans="2:13" x14ac:dyDescent="0.2">
      <c r="B55" s="26">
        <v>4</v>
      </c>
      <c r="C55" s="5">
        <v>6483</v>
      </c>
      <c r="D55" s="5">
        <v>2</v>
      </c>
      <c r="E55" s="6">
        <v>6485</v>
      </c>
      <c r="F55" s="5">
        <v>169</v>
      </c>
      <c r="G55" s="5">
        <v>175</v>
      </c>
      <c r="H55" s="5">
        <v>226</v>
      </c>
      <c r="I55" s="5">
        <v>43</v>
      </c>
      <c r="J55" s="5">
        <v>21</v>
      </c>
      <c r="K55" s="5">
        <v>360</v>
      </c>
      <c r="L55" s="6">
        <f t="shared" si="3"/>
        <v>994</v>
      </c>
      <c r="M55" s="6">
        <f t="shared" si="4"/>
        <v>7479</v>
      </c>
    </row>
    <row r="56" spans="2:13" x14ac:dyDescent="0.2">
      <c r="B56" s="26">
        <v>5</v>
      </c>
      <c r="C56" s="5">
        <v>680</v>
      </c>
      <c r="D56" s="5">
        <v>2</v>
      </c>
      <c r="E56" s="6">
        <v>682</v>
      </c>
      <c r="F56" s="5">
        <v>298</v>
      </c>
      <c r="G56" s="5">
        <v>163</v>
      </c>
      <c r="H56" s="5">
        <v>626</v>
      </c>
      <c r="I56" s="5">
        <v>76</v>
      </c>
      <c r="J56" s="5">
        <v>38</v>
      </c>
      <c r="K56" s="5">
        <v>348</v>
      </c>
      <c r="L56" s="6">
        <f t="shared" si="3"/>
        <v>1549</v>
      </c>
      <c r="M56" s="6">
        <f t="shared" si="4"/>
        <v>2231</v>
      </c>
    </row>
    <row r="57" spans="2:13" x14ac:dyDescent="0.2">
      <c r="B57" s="26">
        <v>6</v>
      </c>
      <c r="C57" s="5">
        <v>0</v>
      </c>
      <c r="D57" s="5">
        <v>0</v>
      </c>
      <c r="E57" s="6">
        <v>0</v>
      </c>
      <c r="F57" s="5">
        <v>244</v>
      </c>
      <c r="G57" s="5">
        <v>68</v>
      </c>
      <c r="H57" s="5">
        <v>974</v>
      </c>
      <c r="I57" s="5">
        <v>819</v>
      </c>
      <c r="J57" s="5">
        <v>276</v>
      </c>
      <c r="K57" s="5">
        <v>340</v>
      </c>
      <c r="L57" s="6">
        <f t="shared" si="3"/>
        <v>2721</v>
      </c>
      <c r="M57" s="6">
        <f t="shared" si="4"/>
        <v>2721</v>
      </c>
    </row>
    <row r="58" spans="2:13" ht="33.75" x14ac:dyDescent="0.2">
      <c r="B58" s="26" t="s">
        <v>14</v>
      </c>
      <c r="C58" s="5">
        <f>SUM(C52:C57)</f>
        <v>21816</v>
      </c>
      <c r="D58" s="5">
        <f t="shared" ref="D58:K58" si="5">SUM(D52:D57)</f>
        <v>1952</v>
      </c>
      <c r="E58" s="6">
        <f t="shared" si="5"/>
        <v>23768</v>
      </c>
      <c r="F58" s="5">
        <f t="shared" si="5"/>
        <v>2283</v>
      </c>
      <c r="G58" s="5">
        <f t="shared" si="5"/>
        <v>1689</v>
      </c>
      <c r="H58" s="5">
        <f t="shared" si="5"/>
        <v>2931</v>
      </c>
      <c r="I58" s="5">
        <f t="shared" si="5"/>
        <v>1145</v>
      </c>
      <c r="J58" s="5">
        <f t="shared" si="5"/>
        <v>411</v>
      </c>
      <c r="K58" s="5">
        <f t="shared" si="5"/>
        <v>1859</v>
      </c>
      <c r="L58" s="6">
        <f>SUM(L52:L57)</f>
        <v>10318</v>
      </c>
      <c r="M58" s="6">
        <f>E58+L58</f>
        <v>34086</v>
      </c>
    </row>
    <row r="59" spans="2:13" ht="45.75" thickBot="1" x14ac:dyDescent="0.25">
      <c r="B59" s="26" t="s">
        <v>15</v>
      </c>
      <c r="C59" s="5">
        <v>1889</v>
      </c>
      <c r="D59" s="5">
        <v>65</v>
      </c>
      <c r="E59" s="6">
        <v>1954</v>
      </c>
      <c r="F59" s="5">
        <v>580</v>
      </c>
      <c r="G59" s="5">
        <v>555</v>
      </c>
      <c r="H59" s="5">
        <v>1430</v>
      </c>
      <c r="I59" s="5">
        <v>268</v>
      </c>
      <c r="J59" s="5">
        <v>241</v>
      </c>
      <c r="K59" s="5">
        <v>706</v>
      </c>
      <c r="L59" s="6">
        <f t="shared" si="3"/>
        <v>3780</v>
      </c>
      <c r="M59" s="6">
        <f t="shared" ref="M59" si="6">C59+L59</f>
        <v>5669</v>
      </c>
    </row>
    <row r="60" spans="2:13" ht="13.5" thickBot="1" x14ac:dyDescent="0.25">
      <c r="B60" s="24" t="s">
        <v>13</v>
      </c>
      <c r="C60" s="38">
        <v>23705</v>
      </c>
      <c r="D60" s="38">
        <v>2017</v>
      </c>
      <c r="E60" s="32">
        <v>25722</v>
      </c>
      <c r="F60" s="38">
        <v>2863</v>
      </c>
      <c r="G60" s="38">
        <v>2244</v>
      </c>
      <c r="H60" s="38">
        <v>4361</v>
      </c>
      <c r="I60" s="38">
        <v>1413</v>
      </c>
      <c r="J60" s="38">
        <v>652</v>
      </c>
      <c r="K60" s="38">
        <v>2565</v>
      </c>
      <c r="L60" s="32">
        <f>F60+G60+H60+I60+J60+K60</f>
        <v>14098</v>
      </c>
      <c r="M60" s="33">
        <f>C60+L60</f>
        <v>37803</v>
      </c>
    </row>
  </sheetData>
  <mergeCells count="5">
    <mergeCell ref="B2:O2"/>
    <mergeCell ref="B14:O14"/>
    <mergeCell ref="B26:O26"/>
    <mergeCell ref="B38:O38"/>
    <mergeCell ref="B50:M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7" workbookViewId="0"/>
  </sheetViews>
  <sheetFormatPr baseColWidth="10" defaultColWidth="9.140625" defaultRowHeight="15" x14ac:dyDescent="0.25"/>
  <cols>
    <col min="1" max="1" width="3.5703125" customWidth="1"/>
    <col min="9" max="9" width="6.2851562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Estrato</vt:lpstr>
      <vt:lpstr>Graphs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Felipe Monroy</dc:creator>
  <cp:lastModifiedBy>Orlando Hernandez Cholo</cp:lastModifiedBy>
  <dcterms:created xsi:type="dcterms:W3CDTF">2019-09-02T19:35:10Z</dcterms:created>
  <dcterms:modified xsi:type="dcterms:W3CDTF">2019-10-10T22:37:04Z</dcterms:modified>
</cp:coreProperties>
</file>