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nformacion DIRSIP\Informacion\Procesos Contractuales\Contratos 2018\"/>
    </mc:Choice>
  </mc:AlternateContent>
  <bookViews>
    <workbookView xWindow="0" yWindow="0" windowWidth="21840" windowHeight="12165" activeTab="2"/>
  </bookViews>
  <sheets>
    <sheet name="Ejecución " sheetId="2" r:id="rId1"/>
    <sheet name="Formato a Diligenciar" sheetId="1" r:id="rId2"/>
    <sheet name="Avance Diciembre" sheetId="3" r:id="rId3"/>
  </sheets>
  <definedNames>
    <definedName name="_xlnm._FilterDatabase" localSheetId="1" hidden="1">'Formato a Diligenciar'!$A$5:$D$206</definedName>
    <definedName name="_xlnm.Print_Area" localSheetId="1">'Formato a Diligenciar'!$A$1:$N$201</definedName>
    <definedName name="_xlnm.Print_Titles" localSheetId="2">'Avance Diciembre'!$3:$4</definedName>
  </definedNames>
  <calcPr calcId="152511"/>
</workbook>
</file>

<file path=xl/calcChain.xml><?xml version="1.0" encoding="utf-8"?>
<calcChain xmlns="http://schemas.openxmlformats.org/spreadsheetml/2006/main">
  <c r="K37" i="3" l="1"/>
  <c r="K24" i="3" l="1"/>
  <c r="K13" i="3"/>
  <c r="K15" i="3"/>
  <c r="K18" i="3" s="1"/>
  <c r="K6" i="3"/>
  <c r="K9" i="3" s="1"/>
  <c r="K19" i="3" l="1"/>
  <c r="M139" i="1"/>
  <c r="L137" i="1"/>
  <c r="M137" i="1" s="1"/>
  <c r="L135" i="1"/>
  <c r="L134" i="1"/>
  <c r="L132" i="1" l="1"/>
  <c r="L130" i="1"/>
  <c r="L129" i="1"/>
  <c r="L128" i="1"/>
  <c r="M136" i="1" s="1"/>
  <c r="K1" i="2"/>
</calcChain>
</file>

<file path=xl/sharedStrings.xml><?xml version="1.0" encoding="utf-8"?>
<sst xmlns="http://schemas.openxmlformats.org/spreadsheetml/2006/main" count="2796" uniqueCount="1732">
  <si>
    <t>Rubro</t>
  </si>
  <si>
    <t>Reintegro</t>
  </si>
  <si>
    <t>Saldo Disponible</t>
  </si>
  <si>
    <t>Total Obligacion</t>
  </si>
  <si>
    <t>Total Pagos</t>
  </si>
  <si>
    <t>Reservas</t>
  </si>
  <si>
    <t>230101</t>
  </si>
  <si>
    <t>SECTOR ESTRATÈGICO EDUCACIÒN</t>
  </si>
  <si>
    <t>2301011</t>
  </si>
  <si>
    <t>"Programa  Con educación de calidad, marcamos la diferencia "</t>
  </si>
  <si>
    <t>23010111</t>
  </si>
  <si>
    <t>Proyecto Mejoramiento y seguimiento de la calidad Educativa</t>
  </si>
  <si>
    <t>2301011101</t>
  </si>
  <si>
    <t>Apoyo necesidades educativas especiales</t>
  </si>
  <si>
    <t>2301011101              1101</t>
  </si>
  <si>
    <t>LIBRE ASIGNACION</t>
  </si>
  <si>
    <t>2301011101              21202</t>
  </si>
  <si>
    <t>SGP EDUCACION PRESTACION DE SERV</t>
  </si>
  <si>
    <t>2301011102</t>
  </si>
  <si>
    <t>Capacitación a docentes y directivos docentes</t>
  </si>
  <si>
    <t>2301011102              1301</t>
  </si>
  <si>
    <t>R.B. SUPERAVIT LIBRE ASIGNACION</t>
  </si>
  <si>
    <t>2301011102              21203</t>
  </si>
  <si>
    <t>S.G.P EDUCACION CALIDAD MATRICULA</t>
  </si>
  <si>
    <t>2301011102              3203</t>
  </si>
  <si>
    <t>R.B. SGP EDUCACION CALIDAD</t>
  </si>
  <si>
    <t>2301011103</t>
  </si>
  <si>
    <t>Aplicación de proyectos educativos transversales</t>
  </si>
  <si>
    <t>2301011103              1101</t>
  </si>
  <si>
    <t>2301011103              1301</t>
  </si>
  <si>
    <t>2301011104</t>
  </si>
  <si>
    <t>Diseño e implementación de Planes de Mejoramiento</t>
  </si>
  <si>
    <t>2301011104              1301</t>
  </si>
  <si>
    <t>2301011105</t>
  </si>
  <si>
    <t>"Dotación institucional de infraestructura educativa, material y medios pedagógicos para el aprendizaje y  conectividad"</t>
  </si>
  <si>
    <t>2301011105              1218</t>
  </si>
  <si>
    <t>DES ESPECIFICA PUBLICIDAD V</t>
  </si>
  <si>
    <t>2301011105              1301</t>
  </si>
  <si>
    <t>2301011105              1321</t>
  </si>
  <si>
    <t>R.B. REC PUBLICIDAD VISUAL – 50 % DOTACIÓN COLEGIOS</t>
  </si>
  <si>
    <t>2301011105              21203</t>
  </si>
  <si>
    <t>2301011105              21803</t>
  </si>
  <si>
    <t>Excedentes  del SGP Sector  Educación del FONPET</t>
  </si>
  <si>
    <t>2301011105              3606</t>
  </si>
  <si>
    <t>R.B..SGP PRIMERA INFANCIA VIG ANTERIOR</t>
  </si>
  <si>
    <t>2301011105              5203</t>
  </si>
  <si>
    <t>RTOS FROS..SGP EDUCACION CALIDAD</t>
  </si>
  <si>
    <t>2301011106</t>
  </si>
  <si>
    <t>Modernización de la Secretaría de Educación</t>
  </si>
  <si>
    <t>2301011106              1101</t>
  </si>
  <si>
    <t>2301011106              1301</t>
  </si>
  <si>
    <t>2301011107</t>
  </si>
  <si>
    <t>Conectividad</t>
  </si>
  <si>
    <t>2301011107              21202</t>
  </si>
  <si>
    <t>23010112</t>
  </si>
  <si>
    <t>Proyecto Adecuación y dotación de Aula Integral y Tecnológica para Idiomas IEO Jose María Escrivá de Balaguer</t>
  </si>
  <si>
    <t>2301011201</t>
  </si>
  <si>
    <t>Diseño e implementación de planes de mejoramiento</t>
  </si>
  <si>
    <t>23010113</t>
  </si>
  <si>
    <t>"Proyecto Fortalecimiento en el ingreso, permanencia y/o ampliación en la educación terciaria"</t>
  </si>
  <si>
    <t>2301011301</t>
  </si>
  <si>
    <t>Fondo de Educación Superior -FOES-</t>
  </si>
  <si>
    <t>2301011301              1221</t>
  </si>
  <si>
    <t>DEST ESP FOES</t>
  </si>
  <si>
    <t>2301011301              1232</t>
  </si>
  <si>
    <t>DEST ESP FOES 2.5 %</t>
  </si>
  <si>
    <t>2301011301              1301</t>
  </si>
  <si>
    <t>2301011301              1326</t>
  </si>
  <si>
    <t>R.B. REC FOES</t>
  </si>
  <si>
    <t>2301011301              1517</t>
  </si>
  <si>
    <t>RTOS FROS DEST ESPCIF FOES</t>
  </si>
  <si>
    <t>23010114</t>
  </si>
  <si>
    <t>Proyecto Diseño e implementación de la Catedra de la Luna</t>
  </si>
  <si>
    <t>2301011401</t>
  </si>
  <si>
    <t>Aplicación de Proyectos educativos Transversales</t>
  </si>
  <si>
    <t>2301011401              1301</t>
  </si>
  <si>
    <t>23010115</t>
  </si>
  <si>
    <t>Proyecto Desarrollo y seguimiento del Plan Educativo Municipal</t>
  </si>
  <si>
    <t>2301011501</t>
  </si>
  <si>
    <t>Diseño e implemenatción de planes de mejoramiento</t>
  </si>
  <si>
    <t>2301011501              1101</t>
  </si>
  <si>
    <t>2301011501              1301</t>
  </si>
  <si>
    <t>2301012</t>
  </si>
  <si>
    <t>"Programa  Con acceso y permanencia en la educación, marcamos la diferencia"</t>
  </si>
  <si>
    <t>23010121</t>
  </si>
  <si>
    <t>Proyecto  Desarrollo y sostenimiento del servicio educativo</t>
  </si>
  <si>
    <t>230101211</t>
  </si>
  <si>
    <t xml:space="preserve">Atención a la prestación del servicio Educativo </t>
  </si>
  <si>
    <t>2301012111</t>
  </si>
  <si>
    <t>PERSONAL ADMINISTRATIVO</t>
  </si>
  <si>
    <t>23010121111</t>
  </si>
  <si>
    <t>GASTOS DE PERSONAL</t>
  </si>
  <si>
    <t>230101211111</t>
  </si>
  <si>
    <t>SERVICIOS PERSONALES ASOCIADOS A LA NOMINA</t>
  </si>
  <si>
    <t>23010121111101</t>
  </si>
  <si>
    <t>Sueldos personal de nómina</t>
  </si>
  <si>
    <t>23010121111101          21202</t>
  </si>
  <si>
    <t>23010121111102</t>
  </si>
  <si>
    <t>Horas extras y días festivos</t>
  </si>
  <si>
    <t>23010121111102          21202</t>
  </si>
  <si>
    <t>23010121111103</t>
  </si>
  <si>
    <t>Indemnización por vacaciones</t>
  </si>
  <si>
    <t>23010121111103          21202</t>
  </si>
  <si>
    <t>23010121111104</t>
  </si>
  <si>
    <t>Prima tecnica</t>
  </si>
  <si>
    <t>23010121111104          21202</t>
  </si>
  <si>
    <t>23010121111105</t>
  </si>
  <si>
    <t>Subsidio o prima de alimentación</t>
  </si>
  <si>
    <t>23010121111105          21202</t>
  </si>
  <si>
    <t>23010121111106</t>
  </si>
  <si>
    <t>Auxilio de transporte</t>
  </si>
  <si>
    <t>23010121111106          21202</t>
  </si>
  <si>
    <t>23010121111107</t>
  </si>
  <si>
    <t>Bonificación por servicios prestados</t>
  </si>
  <si>
    <t>23010121111107          21202</t>
  </si>
  <si>
    <t>23010121111108</t>
  </si>
  <si>
    <t>Prima de servicio</t>
  </si>
  <si>
    <t>23010121111108          21202</t>
  </si>
  <si>
    <t>23010121111109</t>
  </si>
  <si>
    <t>Prima de vacaciones</t>
  </si>
  <si>
    <t>23010121111109          21202</t>
  </si>
  <si>
    <t>23010121111110</t>
  </si>
  <si>
    <t>Prima de Navidad</t>
  </si>
  <si>
    <t>23010121111110          21202</t>
  </si>
  <si>
    <t>23010121111111</t>
  </si>
  <si>
    <t>Bonificación especial de recreación</t>
  </si>
  <si>
    <t>23010121111111          21202</t>
  </si>
  <si>
    <t>23010121111112</t>
  </si>
  <si>
    <t>Vacaciones</t>
  </si>
  <si>
    <t>23010121111112          21202</t>
  </si>
  <si>
    <t>23010121111113</t>
  </si>
  <si>
    <t>Intereses a las cesantías pago directo</t>
  </si>
  <si>
    <t>23010121111113          21202</t>
  </si>
  <si>
    <t>23010121111114</t>
  </si>
  <si>
    <t>Otros Gastos de Personal</t>
  </si>
  <si>
    <t>230101211111141</t>
  </si>
  <si>
    <t>Riesgos Laborales (Decreto 055 de 2015)</t>
  </si>
  <si>
    <t>230101211111141         21202</t>
  </si>
  <si>
    <t>230101211112</t>
  </si>
  <si>
    <t>CONTRIBUCIONES INHERENTES  A LA NOMINA</t>
  </si>
  <si>
    <t>2301012111121</t>
  </si>
  <si>
    <t>CONTRIBUCIONES INHERENTES  A LA NOMINA SECTOR PRIVADO</t>
  </si>
  <si>
    <t>230101211112101</t>
  </si>
  <si>
    <t>Caja de compensación</t>
  </si>
  <si>
    <t>230101211112101         21202</t>
  </si>
  <si>
    <t>230101211112102</t>
  </si>
  <si>
    <t>Riesgos Profesionales A.R.P.</t>
  </si>
  <si>
    <t>230101211112102         21202</t>
  </si>
  <si>
    <t>230101211112103</t>
  </si>
  <si>
    <t>Aportes cesantias</t>
  </si>
  <si>
    <t>230101211112103         21202</t>
  </si>
  <si>
    <t>2301012111122</t>
  </si>
  <si>
    <t>CONTRIBUCIONES INHERENTES  A LA NOMINA SECTOR PUBLICO</t>
  </si>
  <si>
    <t>230101211112201</t>
  </si>
  <si>
    <t>Servicion Nacional de Aprendizaje (SENA Ley 21/82)</t>
  </si>
  <si>
    <t>230101211112201         21202</t>
  </si>
  <si>
    <t>230101211112202</t>
  </si>
  <si>
    <t>INSTITUTO COLOMBIANO DE BINESTAR FAMILIAR (ICBF)</t>
  </si>
  <si>
    <t>230101211112202         21202</t>
  </si>
  <si>
    <t>230101211112203</t>
  </si>
  <si>
    <t>Escuelas industriales e institutos tecnicos (Ley 21/82).</t>
  </si>
  <si>
    <t>230101211112203         21202</t>
  </si>
  <si>
    <t>230101211112204</t>
  </si>
  <si>
    <t>Escuela Superior de Administracion Publica (ESAP Ley 21/82)</t>
  </si>
  <si>
    <t>230101211112204         21202</t>
  </si>
  <si>
    <t>230101211112205</t>
  </si>
  <si>
    <t>Aportes cesantias (Personal Administracion)</t>
  </si>
  <si>
    <t>230101211112205         21202</t>
  </si>
  <si>
    <t>230101211112206</t>
  </si>
  <si>
    <t>Aportes salud (Personal Administracion)</t>
  </si>
  <si>
    <t>230101211112206         21202</t>
  </si>
  <si>
    <t>230101211112207</t>
  </si>
  <si>
    <t>Aportes pension (Personal Administracion)</t>
  </si>
  <si>
    <t>230101211112207         21202</t>
  </si>
  <si>
    <t>230101211113</t>
  </si>
  <si>
    <t>SERVICIOS PERSONALES INDIRECTOS</t>
  </si>
  <si>
    <t>23010121111301</t>
  </si>
  <si>
    <t>Honorarios</t>
  </si>
  <si>
    <t>23010121111301          21202</t>
  </si>
  <si>
    <t>23010121112</t>
  </si>
  <si>
    <t>GASTOS GENERALES</t>
  </si>
  <si>
    <t>230101211121</t>
  </si>
  <si>
    <t>Adquisición de Bienes</t>
  </si>
  <si>
    <t>23010121112101</t>
  </si>
  <si>
    <t>Dotación Ley 70/88</t>
  </si>
  <si>
    <t>23010121112101          21202</t>
  </si>
  <si>
    <t>230101211122</t>
  </si>
  <si>
    <t>Adquisición de Servicios</t>
  </si>
  <si>
    <t>23010121112201</t>
  </si>
  <si>
    <t>Viáticos y gastos de viaje</t>
  </si>
  <si>
    <t>23010121112201          21202</t>
  </si>
  <si>
    <t>23010121112202</t>
  </si>
  <si>
    <t>"Capacitación, Bienestar Social y Estímulos"</t>
  </si>
  <si>
    <t>23010121112202          21202</t>
  </si>
  <si>
    <t>23010121112203</t>
  </si>
  <si>
    <t>Salud Ocupacional</t>
  </si>
  <si>
    <t>23010121112203          21202</t>
  </si>
  <si>
    <t>2301012112</t>
  </si>
  <si>
    <t>PERSONAL DOCENTE</t>
  </si>
  <si>
    <t>23010121121</t>
  </si>
  <si>
    <t>230101211211</t>
  </si>
  <si>
    <t>23010121121101</t>
  </si>
  <si>
    <t>23010121121101          21202</t>
  </si>
  <si>
    <t>23010121121101          21204</t>
  </si>
  <si>
    <t>SGP EDUCACION S.S.F.</t>
  </si>
  <si>
    <t>23010121121102</t>
  </si>
  <si>
    <t>Sobresueldos</t>
  </si>
  <si>
    <t>23010121121102          21202</t>
  </si>
  <si>
    <t>23010121121102          21204</t>
  </si>
  <si>
    <t>23010121121103</t>
  </si>
  <si>
    <t>23010121121103          21202</t>
  </si>
  <si>
    <t>23010121121103          21204</t>
  </si>
  <si>
    <t>23010121121104</t>
  </si>
  <si>
    <t>23010121121104          21202</t>
  </si>
  <si>
    <t>23010121121105</t>
  </si>
  <si>
    <t>23010121121105          21202</t>
  </si>
  <si>
    <t>23010121121106</t>
  </si>
  <si>
    <t>23010121121106          21202</t>
  </si>
  <si>
    <t>23010121121107</t>
  </si>
  <si>
    <t>23010121121107          21202</t>
  </si>
  <si>
    <t>23010121121107          3202</t>
  </si>
  <si>
    <t>R.B. SGP EDUCACION PRESTACION DE SERV</t>
  </si>
  <si>
    <t>23010121121108</t>
  </si>
  <si>
    <t>23010121121108          21202</t>
  </si>
  <si>
    <t>23010121121108          3202</t>
  </si>
  <si>
    <t>23010121121109</t>
  </si>
  <si>
    <t>Prima de Servicios</t>
  </si>
  <si>
    <t>23010121121109          21202</t>
  </si>
  <si>
    <t>23010121121109          3202</t>
  </si>
  <si>
    <t>23010121121110</t>
  </si>
  <si>
    <t>Primas extraordinarias territoriales</t>
  </si>
  <si>
    <t>23010121121110          21202</t>
  </si>
  <si>
    <t>23010121121111</t>
  </si>
  <si>
    <t>23010121121111          21202</t>
  </si>
  <si>
    <t>23010121121111          3202</t>
  </si>
  <si>
    <t>23010121121111          74103</t>
  </si>
  <si>
    <t>REINTEGROS RECURSOS NOMINA SEC EDUCACION - DEST ESPECIFICA</t>
  </si>
  <si>
    <t>23010121121112</t>
  </si>
  <si>
    <t>Bonoficación Decreto 1566de 2014</t>
  </si>
  <si>
    <t>23010121121113</t>
  </si>
  <si>
    <t>Bonificacion Grado 14 Escalafon Docente</t>
  </si>
  <si>
    <t>23010121121113          21202</t>
  </si>
  <si>
    <t>23010121121114</t>
  </si>
  <si>
    <t>Bonificación  Mensual Docentes</t>
  </si>
  <si>
    <t>23010121121114          21202</t>
  </si>
  <si>
    <t>23010121121114          21204</t>
  </si>
  <si>
    <t>23010121121115</t>
  </si>
  <si>
    <t>Horas Extras y Días Festivos Jornada Única</t>
  </si>
  <si>
    <t>23010121121115          21202</t>
  </si>
  <si>
    <t>23010121121115          21204</t>
  </si>
  <si>
    <t>230101211212</t>
  </si>
  <si>
    <t>2301012112121</t>
  </si>
  <si>
    <t>230101211212101</t>
  </si>
  <si>
    <t>230101211212101         21202</t>
  </si>
  <si>
    <t>2301012112122</t>
  </si>
  <si>
    <t>230101211212201</t>
  </si>
  <si>
    <t>Servicio Nacional de Aprendizaje (SENA Ley 21/82)</t>
  </si>
  <si>
    <t>230101211212201         21202</t>
  </si>
  <si>
    <t>230101211212202</t>
  </si>
  <si>
    <t>Instituto Colombiano de Bienestar Familiar (ICBF Ley 89/88)</t>
  </si>
  <si>
    <t>230101211212202         21202</t>
  </si>
  <si>
    <t>230101211212203</t>
  </si>
  <si>
    <t>230101211212203         21202</t>
  </si>
  <si>
    <t>230101211212204</t>
  </si>
  <si>
    <t>230101211212204         21202</t>
  </si>
  <si>
    <t>230101211212205</t>
  </si>
  <si>
    <t>Aportes cesantias ssf</t>
  </si>
  <si>
    <t>230101211212205         21204</t>
  </si>
  <si>
    <t>230101211212206</t>
  </si>
  <si>
    <t>Previsión social ssf</t>
  </si>
  <si>
    <t>230101211212206         21204</t>
  </si>
  <si>
    <t>230101211212207</t>
  </si>
  <si>
    <t>Provisión Ascenso en el Escalafón Docente</t>
  </si>
  <si>
    <t>230101211212207         21202</t>
  </si>
  <si>
    <t>23010121122</t>
  </si>
  <si>
    <t>Gastos Generales</t>
  </si>
  <si>
    <t>230101211221</t>
  </si>
  <si>
    <t>Adquisicion de Servicios</t>
  </si>
  <si>
    <t>23010121122101</t>
  </si>
  <si>
    <t>23010121122101          21202</t>
  </si>
  <si>
    <t>23010121122102</t>
  </si>
  <si>
    <t>Viáticos y Gastos de Viaje</t>
  </si>
  <si>
    <t>23010121122102          21202</t>
  </si>
  <si>
    <t>23010121122103</t>
  </si>
  <si>
    <t>"Capacitación, Bienestar Social y Estimulos"</t>
  </si>
  <si>
    <t>23010121122103          1301</t>
  </si>
  <si>
    <t>230101211222</t>
  </si>
  <si>
    <t>Servicios Personales Indirectos</t>
  </si>
  <si>
    <t>23010121122201</t>
  </si>
  <si>
    <t>23010121122201          21202</t>
  </si>
  <si>
    <t>2301012113</t>
  </si>
  <si>
    <t>PERSONAL DIRECTIVO DOCENTE</t>
  </si>
  <si>
    <t>23010121131</t>
  </si>
  <si>
    <t>230101211311</t>
  </si>
  <si>
    <t>23010121131101</t>
  </si>
  <si>
    <t>23010121131101          21202</t>
  </si>
  <si>
    <t>23010121131101          21204</t>
  </si>
  <si>
    <t>23010121131102</t>
  </si>
  <si>
    <t>23010121131102          21202</t>
  </si>
  <si>
    <t>23010121131102          21204</t>
  </si>
  <si>
    <t>23010121131103</t>
  </si>
  <si>
    <t>23010121131103          21202</t>
  </si>
  <si>
    <t>23010121131103          21204</t>
  </si>
  <si>
    <t>23010121131104</t>
  </si>
  <si>
    <t>23010121131104          21202</t>
  </si>
  <si>
    <t>23010121131105</t>
  </si>
  <si>
    <t>23010121131105          21202</t>
  </si>
  <si>
    <t>23010121131106</t>
  </si>
  <si>
    <t>23010121131106          21202</t>
  </si>
  <si>
    <t>23010121131107</t>
  </si>
  <si>
    <t>23010121131107          21202</t>
  </si>
  <si>
    <t>23010121131108</t>
  </si>
  <si>
    <t>23010121131108          21202</t>
  </si>
  <si>
    <t>23010121131109</t>
  </si>
  <si>
    <t>Primas de Servicios</t>
  </si>
  <si>
    <t>23010121131109          21202</t>
  </si>
  <si>
    <t>23010121131110</t>
  </si>
  <si>
    <t>23010121131110          21202</t>
  </si>
  <si>
    <t>23010121131111</t>
  </si>
  <si>
    <t>Reconocimiento adicional por Gestion</t>
  </si>
  <si>
    <t>23010121131111          21202</t>
  </si>
  <si>
    <t>23010121131112</t>
  </si>
  <si>
    <t>23010121131112          21202</t>
  </si>
  <si>
    <t>23010121131113</t>
  </si>
  <si>
    <t>23010121131113          21202</t>
  </si>
  <si>
    <t>23010121131113          21204</t>
  </si>
  <si>
    <t>23010121131114</t>
  </si>
  <si>
    <t>23010121131114          21202</t>
  </si>
  <si>
    <t>230101211312</t>
  </si>
  <si>
    <t>2301012113121</t>
  </si>
  <si>
    <t>230101211312101</t>
  </si>
  <si>
    <t>230101211312101         21202</t>
  </si>
  <si>
    <t>2301012113122</t>
  </si>
  <si>
    <t>230101211312201</t>
  </si>
  <si>
    <t>230101211312201         21202</t>
  </si>
  <si>
    <t>230101211312202</t>
  </si>
  <si>
    <t>230101211312202         21202</t>
  </si>
  <si>
    <t>230101211312203</t>
  </si>
  <si>
    <t>230101211312203         21202</t>
  </si>
  <si>
    <t>230101211312204</t>
  </si>
  <si>
    <t>230101211312204         21202</t>
  </si>
  <si>
    <t>230101211312205</t>
  </si>
  <si>
    <t>230101211312205         21204</t>
  </si>
  <si>
    <t>230101211312206</t>
  </si>
  <si>
    <t>230101211312206         21204</t>
  </si>
  <si>
    <t>23010121132</t>
  </si>
  <si>
    <t>230101211321</t>
  </si>
  <si>
    <t>ADQUISICIÓN DE SERVICIOS</t>
  </si>
  <si>
    <t>23010121132101</t>
  </si>
  <si>
    <t>23010121132101          21202</t>
  </si>
  <si>
    <t>23010121132102</t>
  </si>
  <si>
    <t>"Capacitación, Bienstar Social y Estimulos"</t>
  </si>
  <si>
    <t>23010121132102          1301</t>
  </si>
  <si>
    <t>23010121132102          21202</t>
  </si>
  <si>
    <t>230101211322</t>
  </si>
  <si>
    <t>23010121132201</t>
  </si>
  <si>
    <t>23010121132201          21202</t>
  </si>
  <si>
    <t>230101212</t>
  </si>
  <si>
    <t xml:space="preserve">Aseo a Los Establecimientos Educativos </t>
  </si>
  <si>
    <t>230101212               1101</t>
  </si>
  <si>
    <t>230101212               1301</t>
  </si>
  <si>
    <t>230101213</t>
  </si>
  <si>
    <t xml:space="preserve">Vigilancia a Los Establecimientos Educativos </t>
  </si>
  <si>
    <t>230101213               1101</t>
  </si>
  <si>
    <t>230101213               1301</t>
  </si>
  <si>
    <t>230101214</t>
  </si>
  <si>
    <t>Pago de Servicios Públicos de las Instituciones Educativas</t>
  </si>
  <si>
    <t>230101214               1101</t>
  </si>
  <si>
    <t>230101214               3203</t>
  </si>
  <si>
    <t>230101214               3207</t>
  </si>
  <si>
    <t>R.B. RTOS FROS SGP EDUCACIÓN APS</t>
  </si>
  <si>
    <t>230101215</t>
  </si>
  <si>
    <t>Alimentación Escolar</t>
  </si>
  <si>
    <t>230101215               1101</t>
  </si>
  <si>
    <t>230101215               1301</t>
  </si>
  <si>
    <t>230101215               21101</t>
  </si>
  <si>
    <t>SISTEMA GENERAL DE PARTICIPACION ALIMENTACION ESCOLAR</t>
  </si>
  <si>
    <t>230101215               3102</t>
  </si>
  <si>
    <t>R.B SGP ALIMENTACION ESCOLAR</t>
  </si>
  <si>
    <t>230101215               81112</t>
  </si>
  <si>
    <t>RESOLUCIÓN MEN N° 21801 DE 2017 PAE - JORNADA ÚNICA</t>
  </si>
  <si>
    <t>230101215               81113</t>
  </si>
  <si>
    <t>RESOLUCIÓN MEN N° 21802 DE 2017 PAE - REGULAR</t>
  </si>
  <si>
    <t>230101215               81114</t>
  </si>
  <si>
    <t>RESOLUCIÓN MEN N° 01619 DE 2018 PAE - REGULAR</t>
  </si>
  <si>
    <t>230101216</t>
  </si>
  <si>
    <t>Transporte Escolar</t>
  </si>
  <si>
    <t>230101216               1101</t>
  </si>
  <si>
    <t>230101216               1301</t>
  </si>
  <si>
    <t>230101216               3203</t>
  </si>
  <si>
    <t>230101217</t>
  </si>
  <si>
    <t>Aplicación De Proyectos Educativos Transversales</t>
  </si>
  <si>
    <t>230101217               1301</t>
  </si>
  <si>
    <t>230101218</t>
  </si>
  <si>
    <t>Transferencias Para Calidad Gratuidad (Sin Situación De Fondos)</t>
  </si>
  <si>
    <t>230101218               21205</t>
  </si>
  <si>
    <t>SGP EDUCACION CALIDAD GRATUIDAD S.S.F.</t>
  </si>
  <si>
    <t>23010122</t>
  </si>
  <si>
    <t>Proyecto  Optimización en la gestion del tiempo escolar</t>
  </si>
  <si>
    <t>2301012201</t>
  </si>
  <si>
    <t>Implementación de Jornada Única</t>
  </si>
  <si>
    <t>2301012201              1301</t>
  </si>
  <si>
    <t>23010123</t>
  </si>
  <si>
    <t>"Proyecto Adecuación, mejoramiento y mantenimiento de las plantas físicas de las IEO"</t>
  </si>
  <si>
    <t>2301012301</t>
  </si>
  <si>
    <t>Mantenimiento de infraestructura educativa</t>
  </si>
  <si>
    <t>2301012301              1103</t>
  </si>
  <si>
    <t>TRANSPORTE HIDROCARBUROS - GAS</t>
  </si>
  <si>
    <t>2301012301              1301</t>
  </si>
  <si>
    <t>2301012301              1304</t>
  </si>
  <si>
    <t>R.B.TRANSPORTE HIDROCARBUROS - GAS - Vig Ant</t>
  </si>
  <si>
    <t>2301012301              21604</t>
  </si>
  <si>
    <t>SGP OTROS SECTORES</t>
  </si>
  <si>
    <t>2301012301              21803</t>
  </si>
  <si>
    <t>2301012301              3203</t>
  </si>
  <si>
    <t>23010124</t>
  </si>
  <si>
    <t>"Proyecto Estudios, Diseños y Construcción de las IEO San Jose Maria Escriva de Balaguer, Diversificado, General Santander y Diosa Chía"</t>
  </si>
  <si>
    <t>2301012401</t>
  </si>
  <si>
    <t>Inversión, construcción, ampliación e interventorías</t>
  </si>
  <si>
    <t>2301012401              9101</t>
  </si>
  <si>
    <t>RECURSOS DEL CREDITO</t>
  </si>
  <si>
    <t>2301012402</t>
  </si>
  <si>
    <t>Preinversión e Inversión: estudios, diseños,  consultorias, asesorias, Construcción, Ampliación  e interventoria</t>
  </si>
  <si>
    <t>2301012402              1301</t>
  </si>
  <si>
    <t>23010125</t>
  </si>
  <si>
    <t>"Proyecto Estudios Diseños, Construcción  Ampliacion y Mantenimiento de las Instituciones Educativas en el Municipio"</t>
  </si>
  <si>
    <t>2301012501</t>
  </si>
  <si>
    <t>2301012501              9101</t>
  </si>
  <si>
    <t>2301012502</t>
  </si>
  <si>
    <t>Preinversión e inversión, estudios, diseños, consultorías, asesorías, construcción, ampliación e interventorías</t>
  </si>
  <si>
    <t>2301012502              1301</t>
  </si>
  <si>
    <t>23010126</t>
  </si>
  <si>
    <t>"Proyecto Construcción de la Institución Educativa Oficial San José María Escrivá de Balaguer"</t>
  </si>
  <si>
    <t>2301012601</t>
  </si>
  <si>
    <t>Construcción de Infraestructura Educativa</t>
  </si>
  <si>
    <t>2301012602</t>
  </si>
  <si>
    <t>Consultoría, asesoría e interventoría de la IEO</t>
  </si>
  <si>
    <t>23010127</t>
  </si>
  <si>
    <t>"Proyecto Construcción de la Institución Educativa Oficial José Joaquín Casas sede General Santander"</t>
  </si>
  <si>
    <t>2301012701</t>
  </si>
  <si>
    <t>2301012701              74102</t>
  </si>
  <si>
    <t>RECURSOS VENTA DE ACTIVOS - OTRAS DEST ESPECIFICAS</t>
  </si>
  <si>
    <t>2301012702</t>
  </si>
  <si>
    <t>2301012702              74102</t>
  </si>
  <si>
    <t>23010128</t>
  </si>
  <si>
    <t>"Proyecto Construcción de la Institución Educativa Oficial Santa María del Rio"</t>
  </si>
  <si>
    <t>2301012801</t>
  </si>
  <si>
    <t>2301012801              21804</t>
  </si>
  <si>
    <t>Excedentes  del SGP Sector  Educación del FONPET -Vigencias Anteriores</t>
  </si>
  <si>
    <t>2301012802</t>
  </si>
  <si>
    <t>2301012802              21804</t>
  </si>
  <si>
    <t>230102</t>
  </si>
  <si>
    <t>SECTOR ESTRATÉGICO SALUD</t>
  </si>
  <si>
    <t>2301021</t>
  </si>
  <si>
    <t>"Programa  Todos Aseguradados en Salud, Si Marcamos la Diferencia"</t>
  </si>
  <si>
    <t>23010211</t>
  </si>
  <si>
    <t>Proyecto  Fortalecimiento del Aseguramiento</t>
  </si>
  <si>
    <t>2301021101</t>
  </si>
  <si>
    <t>Afiliación régimen subsidiado</t>
  </si>
  <si>
    <t>2301021101              21307</t>
  </si>
  <si>
    <t>SGP SALUD  REGIMEN SUB S.S.F.</t>
  </si>
  <si>
    <t>2301021101              5301</t>
  </si>
  <si>
    <t>RTOS FROS.CUENTA MAESTRA REGIMEN SUBSIDIADO CON</t>
  </si>
  <si>
    <t>2301021101              71109</t>
  </si>
  <si>
    <t>PGN - ADRES S.S.F.</t>
  </si>
  <si>
    <t>2301021101              71119</t>
  </si>
  <si>
    <t>ETESA S.S.F.</t>
  </si>
  <si>
    <t>2301021101              71121</t>
  </si>
  <si>
    <t xml:space="preserve">S.S.F. Excedentes en el sector salud del FONPET </t>
  </si>
  <si>
    <t>2301021101              71206</t>
  </si>
  <si>
    <t>R.B.Ctan MAestra Regimen Subsidiado Vigencias Anteriores</t>
  </si>
  <si>
    <t>2301021101              82103</t>
  </si>
  <si>
    <t>S.S.F RENTAS CEDIDAS SEC SALUD DPTO</t>
  </si>
  <si>
    <t>2301021102</t>
  </si>
  <si>
    <t>"Inspección, vigilancia y control -superintendencia de salud"</t>
  </si>
  <si>
    <t>2301021103</t>
  </si>
  <si>
    <t>Auditoria del régimen subsidiado</t>
  </si>
  <si>
    <t>2301021103              1101</t>
  </si>
  <si>
    <t>2301022</t>
  </si>
  <si>
    <t>Programa:  Conductas saludables menos enfermedad</t>
  </si>
  <si>
    <t>23010221</t>
  </si>
  <si>
    <t>"Proyecto:  Control, vigilancia y gestión del riesgo en Salud Pública"</t>
  </si>
  <si>
    <t>2301022101</t>
  </si>
  <si>
    <t>Gestión del riesgo enfermedades transmisibles</t>
  </si>
  <si>
    <t>2301022101              1301</t>
  </si>
  <si>
    <t>2301022101              21305</t>
  </si>
  <si>
    <t>SGP SALUD PUBLICA</t>
  </si>
  <si>
    <t>2301022102</t>
  </si>
  <si>
    <t>PAI - Gestión del Riesgo enfermedades trasmisibles</t>
  </si>
  <si>
    <t>2301022102              1301</t>
  </si>
  <si>
    <t>2301022102              21305</t>
  </si>
  <si>
    <t>2301022103</t>
  </si>
  <si>
    <t>Salud Sexual Gestión del Riesgo</t>
  </si>
  <si>
    <t>2301022103              1301</t>
  </si>
  <si>
    <t>2301022103              21305</t>
  </si>
  <si>
    <t>2301022104</t>
  </si>
  <si>
    <t>Seguridad alimentaria y nutricional - Gestión del riesgo</t>
  </si>
  <si>
    <t>2301022104              1301</t>
  </si>
  <si>
    <t>2301022104              21305</t>
  </si>
  <si>
    <t>2301022105</t>
  </si>
  <si>
    <t>Salud y ámbito laboral - Promoción de la Salud </t>
  </si>
  <si>
    <t>2301022105              1301</t>
  </si>
  <si>
    <t>2301022105              21305</t>
  </si>
  <si>
    <t>2301022106</t>
  </si>
  <si>
    <t>Crónicas No Trasmisibles - Promoción de la Salud</t>
  </si>
  <si>
    <t>2301022106              1101</t>
  </si>
  <si>
    <t>2301022106              1301</t>
  </si>
  <si>
    <t>2301022106              21305</t>
  </si>
  <si>
    <t>2301022107</t>
  </si>
  <si>
    <t>Salud ambiental Gestión del Riesgo</t>
  </si>
  <si>
    <t>2301022107              1101</t>
  </si>
  <si>
    <t>2301022108</t>
  </si>
  <si>
    <t>"Salud ambiental, promoción de la salud"</t>
  </si>
  <si>
    <t>2301022108              1101</t>
  </si>
  <si>
    <t>2301022109</t>
  </si>
  <si>
    <t>Salud Sexual Promoción de la Salud</t>
  </si>
  <si>
    <t>2301022109              1101</t>
  </si>
  <si>
    <t>2301022109              1301</t>
  </si>
  <si>
    <t>2301022109              21305</t>
  </si>
  <si>
    <t>2301022110</t>
  </si>
  <si>
    <t xml:space="preserve">Gestión programática de la salud pública </t>
  </si>
  <si>
    <t>2301022110              1101</t>
  </si>
  <si>
    <t>2301022111</t>
  </si>
  <si>
    <t>Gestión del riesgo en salud mental</t>
  </si>
  <si>
    <t>2301022111              1101</t>
  </si>
  <si>
    <t>2301022111              1301</t>
  </si>
  <si>
    <t>2301022111              21305</t>
  </si>
  <si>
    <t>2301022111              5305</t>
  </si>
  <si>
    <t>RTOS FROS.SGP SALUD PUBLICA</t>
  </si>
  <si>
    <t>2301023</t>
  </si>
  <si>
    <t>Programa  Administración Fortalecida mejores resultados</t>
  </si>
  <si>
    <t>23010231</t>
  </si>
  <si>
    <t>Proyecto  Empoderamiento institucional y liderazgo en la gestión de la salud</t>
  </si>
  <si>
    <t>2301023101</t>
  </si>
  <si>
    <t>2301023101              1101</t>
  </si>
  <si>
    <t>2301023101              1243</t>
  </si>
  <si>
    <t>REC DEST ESP Sanciones Sanitarias Salud</t>
  </si>
  <si>
    <t>2301023101              71102</t>
  </si>
  <si>
    <t>ETESA</t>
  </si>
  <si>
    <t>2301023101              71402</t>
  </si>
  <si>
    <t>RTOS FROS ETESA</t>
  </si>
  <si>
    <t>2301023101              71405</t>
  </si>
  <si>
    <t>Rtos Fros Otros Gastos en Salud</t>
  </si>
  <si>
    <t>2301023102</t>
  </si>
  <si>
    <t>"Etnia, discapacidad, género, niñez, adolescencia, personas mayores"</t>
  </si>
  <si>
    <t>2301023102              1101</t>
  </si>
  <si>
    <t>2301023103</t>
  </si>
  <si>
    <t>"Entorno familiar, cultural y social"</t>
  </si>
  <si>
    <t>2301023103              1101</t>
  </si>
  <si>
    <t>23010232</t>
  </si>
  <si>
    <t>"Proyecto Estudios, diseños, construcción, ampliación y mejoramiento de la infraestructura de la ESE SAN ANTONIO"</t>
  </si>
  <si>
    <t>2301023201</t>
  </si>
  <si>
    <t>Inversiones directas en la red pública según plan bienal en infraestructura</t>
  </si>
  <si>
    <t>2301023202</t>
  </si>
  <si>
    <t>Inversiones directas en la red pública según plan bienal en equipos y dotación</t>
  </si>
  <si>
    <t>23010233</t>
  </si>
  <si>
    <t>Proyecto   Construcción del área de urgencias del Hospital San Antonio Municipio de Chía</t>
  </si>
  <si>
    <t>2301023301</t>
  </si>
  <si>
    <t>Inversiones directas en la red pública según plan bienal en infraestructura - estudios y diseños</t>
  </si>
  <si>
    <t>2301023301              1101</t>
  </si>
  <si>
    <t>2301023302</t>
  </si>
  <si>
    <t>23010234</t>
  </si>
  <si>
    <t>Proyecto Dotación hospitalaria para la E.S.E. hospital San Antonio de Chia Cundinamarca</t>
  </si>
  <si>
    <t>2301023401</t>
  </si>
  <si>
    <t>230103</t>
  </si>
  <si>
    <t>SECTOR ESTRATÈGICO DESARROLLO SOCIAL</t>
  </si>
  <si>
    <t>2301031</t>
  </si>
  <si>
    <t>Programa  Familia incluyente que sí marca la diferencia</t>
  </si>
  <si>
    <t>23010311</t>
  </si>
  <si>
    <t>"Proyecto  Estudios, diseños, construcción, ampliación y mejoramiento de la infraestructura de programas sociales"</t>
  </si>
  <si>
    <t>2301031101</t>
  </si>
  <si>
    <t>Estudios y Diseños</t>
  </si>
  <si>
    <t>2301031102</t>
  </si>
  <si>
    <t>Infraestructura nueva - ampliaciones</t>
  </si>
  <si>
    <t>2301031102              1301</t>
  </si>
  <si>
    <t>2301031103</t>
  </si>
  <si>
    <t xml:space="preserve">Mantenimiento y Mejoramiento de Infraestructura Social </t>
  </si>
  <si>
    <t>23010312</t>
  </si>
  <si>
    <t>Proyecto Atención y apoyo a la población vulnerable</t>
  </si>
  <si>
    <t>2301031201</t>
  </si>
  <si>
    <t>Programa de atención integral a la primera infancia</t>
  </si>
  <si>
    <t>2301031201              1101</t>
  </si>
  <si>
    <t>2301031202</t>
  </si>
  <si>
    <t>Protección integral a la Juventud</t>
  </si>
  <si>
    <t>2301031202              1101</t>
  </si>
  <si>
    <t>2301031203</t>
  </si>
  <si>
    <t>Atención y apoyo al adulto mayor</t>
  </si>
  <si>
    <t>2301031203              1101</t>
  </si>
  <si>
    <t>2301031203              1206</t>
  </si>
  <si>
    <t>ESTAMPILLAS TERCERA EDAD</t>
  </si>
  <si>
    <t>2301031203              1309</t>
  </si>
  <si>
    <t>R.B.  ESTAMPILLAS TERCERA EDAD</t>
  </si>
  <si>
    <t>2301031203              1506</t>
  </si>
  <si>
    <t>RTOS FROS  ESTAMPILLAS FONDO GERONTOLOGICO</t>
  </si>
  <si>
    <t>2301031204</t>
  </si>
  <si>
    <t>Programas de discapacidad</t>
  </si>
  <si>
    <t>2301031204              1101</t>
  </si>
  <si>
    <t>2301031205</t>
  </si>
  <si>
    <t>Programas diseñados para la superación de la pobreza extrema</t>
  </si>
  <si>
    <t>2301031205              1101</t>
  </si>
  <si>
    <t>2301031206</t>
  </si>
  <si>
    <t>"Promoción de la participación de las personas, familias y comunidades en el desarrollo integral"</t>
  </si>
  <si>
    <t>2301031206              1101</t>
  </si>
  <si>
    <t>2301031207</t>
  </si>
  <si>
    <t>Atención a Grupos Vulnerables- Promoción Social</t>
  </si>
  <si>
    <t>2301031207              1101</t>
  </si>
  <si>
    <t>2301031208</t>
  </si>
  <si>
    <t>Protección integral de la niñez y la adolescencia</t>
  </si>
  <si>
    <t>2301031208              1101</t>
  </si>
  <si>
    <t>2301031209</t>
  </si>
  <si>
    <t>Equidad de género</t>
  </si>
  <si>
    <t>2301031209              1101</t>
  </si>
  <si>
    <t>2301031210</t>
  </si>
  <si>
    <t>Atención y apoyo a grupos étnicos</t>
  </si>
  <si>
    <t>2301031210              1101</t>
  </si>
  <si>
    <t>23010313</t>
  </si>
  <si>
    <t>"Proyecto Estudios, diseños y construcción del centro de inclusión social para personas en condición de discapacidad y con enfermedades huérfanas"</t>
  </si>
  <si>
    <t>2301031301</t>
  </si>
  <si>
    <t>Estudios y diseños</t>
  </si>
  <si>
    <t>2301031302</t>
  </si>
  <si>
    <t>Construcción de infraestructura social</t>
  </si>
  <si>
    <t>23010314</t>
  </si>
  <si>
    <t>"Proyecto Estudios, diseños y construcción del jardin social el Cairo"</t>
  </si>
  <si>
    <t>2301031401</t>
  </si>
  <si>
    <t>230104</t>
  </si>
  <si>
    <t>SECTOR ESTRATÉGICO CULTURA</t>
  </si>
  <si>
    <t>2301041</t>
  </si>
  <si>
    <t>Programa  Fomento artístico y cultural</t>
  </si>
  <si>
    <t>23010411</t>
  </si>
  <si>
    <t>Proyecto Estudios, Diseños, Contrucción, Ampliación y Mejoramiento de la Infraestructura Cultural</t>
  </si>
  <si>
    <t>2301041101</t>
  </si>
  <si>
    <t>"Construcción, mantenimiento y adecuación de la infraestructura artística y cultural"</t>
  </si>
  <si>
    <t>2301041101              1246</t>
  </si>
  <si>
    <t>Dest Esp. Escenarios Culturales de las Artes Escénicas - Ley 1493 de 2011</t>
  </si>
  <si>
    <t>2301041101              1353</t>
  </si>
  <si>
    <t>R.B. Dest Esp. Escenarios Culturales de las Artes Escénicas - Ley 1493 de 2011</t>
  </si>
  <si>
    <t>23010412</t>
  </si>
  <si>
    <t>Proyecto Adquisición de predios construcción y dotación  de cinco escenarios artísticos integrales especializados en el Municipio de Chia</t>
  </si>
  <si>
    <t>2301041201</t>
  </si>
  <si>
    <t>2301041201              1101</t>
  </si>
  <si>
    <t>2301041201              1353</t>
  </si>
  <si>
    <t>23010413</t>
  </si>
  <si>
    <t>"Proyecto  Desarrollo, terminación, construcción, auditorio y zonas exteriores"</t>
  </si>
  <si>
    <t>2301041301</t>
  </si>
  <si>
    <t>23010414</t>
  </si>
  <si>
    <t>"Proyecto Fomento, promoción  y difusión de la expresión  artística y cultural"</t>
  </si>
  <si>
    <t>2301041401</t>
  </si>
  <si>
    <t>Dotación de la infraestructura artística y cultural</t>
  </si>
  <si>
    <t>2301041401              1101</t>
  </si>
  <si>
    <t>2301041401              3603</t>
  </si>
  <si>
    <t>R.B..SGP CULTURA</t>
  </si>
  <si>
    <t>2301041402</t>
  </si>
  <si>
    <t>Ejecución de programas y proyectos artísticos y culturales</t>
  </si>
  <si>
    <t>2301041402              1101</t>
  </si>
  <si>
    <t>2301041402              1205</t>
  </si>
  <si>
    <t>ESTAMPILLA PROCULTURA</t>
  </si>
  <si>
    <t>2301041402              1228</t>
  </si>
  <si>
    <t>OTROS REC FONDO DE CULTURA</t>
  </si>
  <si>
    <t>2301041402              1319</t>
  </si>
  <si>
    <t>R.B. REC DEST ESP FONDO DE CULTURA</t>
  </si>
  <si>
    <t>2301041402              1505</t>
  </si>
  <si>
    <t>RTOS FROS ESTAMPILLA PROCULTURA</t>
  </si>
  <si>
    <t>2301041402              21603</t>
  </si>
  <si>
    <t>SGP CULTURA</t>
  </si>
  <si>
    <t>2301041403</t>
  </si>
  <si>
    <t>"Formación, capacitación e investigación artística y cultural"</t>
  </si>
  <si>
    <t>2301041403              1101</t>
  </si>
  <si>
    <t>2301041404</t>
  </si>
  <si>
    <t>"Mantenimiento, dotación de bibliotecas e inversión en servicio público bibliotecario"</t>
  </si>
  <si>
    <t>2301041404              1101</t>
  </si>
  <si>
    <t>2301041404              1205</t>
  </si>
  <si>
    <t>2301041404              1373</t>
  </si>
  <si>
    <t>R.B. ESTAMPILLA PROCULTURA - 10% SERVICIO PÚBLICO BIBLIOTECARIO</t>
  </si>
  <si>
    <t>2301041404              3606</t>
  </si>
  <si>
    <t>2301041405</t>
  </si>
  <si>
    <t>"Fomento, apoyo y difusión de eventos y expresiones artísticas y culturales"</t>
  </si>
  <si>
    <t>2301041405              1101</t>
  </si>
  <si>
    <t>2301041405              1301</t>
  </si>
  <si>
    <t>2301041405              1308</t>
  </si>
  <si>
    <t>R.B. ESTAMPILLA PROCULTURA - 60% FOMENTO Y ESTIMULO DE LA CULTURA</t>
  </si>
  <si>
    <t>2301041405              1353</t>
  </si>
  <si>
    <t>2301041406</t>
  </si>
  <si>
    <t>"Seguridad social del creador y gestor cultural, Bibliotecas y Fonpet"</t>
  </si>
  <si>
    <t>2301041406              1205</t>
  </si>
  <si>
    <t>2301041406              1372</t>
  </si>
  <si>
    <t>R.B. ESTAMPILLA PROCULTURA - 10% SEGURIDAD SOCIAL GESTOR Y CREADOR CULTURAL</t>
  </si>
  <si>
    <t>2301042</t>
  </si>
  <si>
    <t>Programa  Protección y salvaguardia del patrimonio cultural</t>
  </si>
  <si>
    <t>23010421</t>
  </si>
  <si>
    <t>Proyecto  Protección y promoción  del patrimonio y la identidad cultural.</t>
  </si>
  <si>
    <t>2301042101</t>
  </si>
  <si>
    <t>Protección del patrimonio cultural</t>
  </si>
  <si>
    <t>2301042101              1101</t>
  </si>
  <si>
    <t>2301043</t>
  </si>
  <si>
    <t>Programa Diversidad y diálogo cultural</t>
  </si>
  <si>
    <t>23010431</t>
  </si>
  <si>
    <t>Proyecto Seguridad, convivencia y cultura ciudadana</t>
  </si>
  <si>
    <t>2301043101</t>
  </si>
  <si>
    <t>2301043101              1101</t>
  </si>
  <si>
    <t>230105</t>
  </si>
  <si>
    <t>SECTOR ESTRATÈGICO DESARROLLO ECONÓMICO</t>
  </si>
  <si>
    <t>2301051</t>
  </si>
  <si>
    <t>Programa  Desarrollo Competitivo y Sostenible</t>
  </si>
  <si>
    <t>23010511</t>
  </si>
  <si>
    <t>"Proyecto  Promoción del Emprendimiento, competitividad, formalización y desarrollo empresarial del municipio"</t>
  </si>
  <si>
    <t>2301051101</t>
  </si>
  <si>
    <t>Promoción de asociaciones y alianzas para el desarrollo empresarial e industrial</t>
  </si>
  <si>
    <t>2301051101              1101</t>
  </si>
  <si>
    <t>2301051101              1301</t>
  </si>
  <si>
    <t>2301051102</t>
  </si>
  <si>
    <t>Promoción de capacitación para empleo</t>
  </si>
  <si>
    <t>2301051102              1101</t>
  </si>
  <si>
    <t>2301051103</t>
  </si>
  <si>
    <t>Proyectos para atender a la población desplazada</t>
  </si>
  <si>
    <t>2301051103              1101</t>
  </si>
  <si>
    <t>2301051103              1301</t>
  </si>
  <si>
    <t>23010512</t>
  </si>
  <si>
    <t>Proyecto:  Fomento de la creación de mecanismos de informacion y estadisticas económica y laboral en el municipio como herramienta para la toma de decisiones</t>
  </si>
  <si>
    <t>2301051201</t>
  </si>
  <si>
    <t>Promoción de Asociaciones y alianzas para el desarrollo empresarial e industrial</t>
  </si>
  <si>
    <t>23010513</t>
  </si>
  <si>
    <t>Proyecto Estudios y diseños para la construcción del Centro de Emprendimiento</t>
  </si>
  <si>
    <t>2301051301</t>
  </si>
  <si>
    <t>2301052</t>
  </si>
  <si>
    <t>Programa Desarrollo Agropecuario en Cadenas Productivas Sostenibles</t>
  </si>
  <si>
    <t>23010521</t>
  </si>
  <si>
    <t>Proyecto  Apoyo y promoción de buenas prácticas agropecuarias y/o agroindustriales</t>
  </si>
  <si>
    <t>2301052101</t>
  </si>
  <si>
    <t>Programas y proyectos de asistencia técnica directa rural</t>
  </si>
  <si>
    <t>2301052101              1101</t>
  </si>
  <si>
    <t>2301052101              1301</t>
  </si>
  <si>
    <t>2301052102</t>
  </si>
  <si>
    <t>Desarrollo de programas y proyectos productivos en el marco del plan agropecuario</t>
  </si>
  <si>
    <t>2301052102              1101</t>
  </si>
  <si>
    <t>23010522</t>
  </si>
  <si>
    <t>"Proyecto Aprovechamiento de los residuos orgánicos de la PSF, plaza de mercado y podas en espacio público, para mitigar el impacto ambiental"</t>
  </si>
  <si>
    <t>2301052201</t>
  </si>
  <si>
    <t>"Disposición, eliminación y reciclaje de residuos líquidos y sólidos"</t>
  </si>
  <si>
    <t>2301052201              1101</t>
  </si>
  <si>
    <t>23010523</t>
  </si>
  <si>
    <t>"Proyecto  Promoción de la tenencia responsable de animales, como mecanismo de prevención, protección y cuidado"</t>
  </si>
  <si>
    <t>2301052301</t>
  </si>
  <si>
    <t>Bienestar animal</t>
  </si>
  <si>
    <t>2301052301              1101</t>
  </si>
  <si>
    <t>23010524</t>
  </si>
  <si>
    <t>"Proyecto Implementación modelo administrativo para la adecuada operación de Plaza de Mercado, PSF y vivero municipal"</t>
  </si>
  <si>
    <t>2301052401</t>
  </si>
  <si>
    <t>"Mejoramiento, mantenimiento y mobiliario de plazas de mercado, mataderos, vivero."</t>
  </si>
  <si>
    <t>2301052401              1101</t>
  </si>
  <si>
    <t>2301052401              1234</t>
  </si>
  <si>
    <t>REC PROPIOS DES ESP DEGUELLO GANADO MAYOR</t>
  </si>
  <si>
    <t>2301052401              1301</t>
  </si>
  <si>
    <t>23010525</t>
  </si>
  <si>
    <t>Proyecto Estudios y diseños para la construcción de la PSF y la plaza de mercado del Municipio de Chia</t>
  </si>
  <si>
    <t>2301052501</t>
  </si>
  <si>
    <t>Preinversión en Infraestructura</t>
  </si>
  <si>
    <t>23010526</t>
  </si>
  <si>
    <t>Proyecto Estudios y Diseños para la Construcción PSF y la plaza de Mercado del Muniicpio de Chía</t>
  </si>
  <si>
    <t>2301052601</t>
  </si>
  <si>
    <t>230106</t>
  </si>
  <si>
    <t>SECTOR ESTRATÈGICO TURISMO</t>
  </si>
  <si>
    <t>2301061</t>
  </si>
  <si>
    <t>Programa  Competitividad Turística</t>
  </si>
  <si>
    <t>23010611</t>
  </si>
  <si>
    <t>Proyecto Promoción y Posicionamiento del Municipio de Chía como destino Turístico</t>
  </si>
  <si>
    <t>2301061101</t>
  </si>
  <si>
    <t>Promoción del desarrollo turístico</t>
  </si>
  <si>
    <t>2301061101              1301</t>
  </si>
  <si>
    <t>2301061101              1514</t>
  </si>
  <si>
    <t>RTOS FROS REC  LIBRE ASIGNACION</t>
  </si>
  <si>
    <t>23010612</t>
  </si>
  <si>
    <t>"Proyecto  Estudios, diseños, Construcción y Mantenimiento de los parques turisticos"</t>
  </si>
  <si>
    <t>2301061201</t>
  </si>
  <si>
    <t>"Estudios, diseños, Construcción y Mantenimiento de los parques turisticos"</t>
  </si>
  <si>
    <t>23010613</t>
  </si>
  <si>
    <t>Proyecto Mantenimiento y adecuación de sitios turísticos</t>
  </si>
  <si>
    <t>2301061301</t>
  </si>
  <si>
    <t>"Contrucción, mejoramiento y mantenimiento de infraestructura física turística"</t>
  </si>
  <si>
    <t>230107</t>
  </si>
  <si>
    <t>SECTOR ESTRATÈGICO INFRAESTRUCTURA LOCAL</t>
  </si>
  <si>
    <t>2301071</t>
  </si>
  <si>
    <t xml:space="preserve">Programa  Infraestructura Física </t>
  </si>
  <si>
    <t>23010711</t>
  </si>
  <si>
    <t>Proyecto Mantenimiento, Mejoramiento y Adecuación de los Edificios Públicos Institucionales y de uso Público Comunitario</t>
  </si>
  <si>
    <t>2301071101</t>
  </si>
  <si>
    <t>Mejoramiento y Mantenimiento de Dependencias de la Administración</t>
  </si>
  <si>
    <t>2301071101              1101</t>
  </si>
  <si>
    <t>2301071101              1301</t>
  </si>
  <si>
    <t>2301071102</t>
  </si>
  <si>
    <t>"Construcción, mantenimiento y/o Adecuación de los escenarios deportivos y recreativos"</t>
  </si>
  <si>
    <t>23010712</t>
  </si>
  <si>
    <t>Proyecto Estudios y Diseños para la Construcción del Centro Administrativo Municipal - CAM</t>
  </si>
  <si>
    <t>2301071201</t>
  </si>
  <si>
    <t>Preinversión de Infraestructura Institucional</t>
  </si>
  <si>
    <t>2301071201              1301</t>
  </si>
  <si>
    <t>2301071201              9101</t>
  </si>
  <si>
    <t>23010713</t>
  </si>
  <si>
    <t>Proyecto Fortalecimiento del Banco de Materiales</t>
  </si>
  <si>
    <t>2301071301</t>
  </si>
  <si>
    <t>Materiales para la infraestructura vial</t>
  </si>
  <si>
    <t>2301071301              1101</t>
  </si>
  <si>
    <t>2301071302</t>
  </si>
  <si>
    <t>Materiales para la infraestructura Institucional</t>
  </si>
  <si>
    <t>2301071302              1101</t>
  </si>
  <si>
    <t>2301072</t>
  </si>
  <si>
    <t>Programa  Vías</t>
  </si>
  <si>
    <t>23010721</t>
  </si>
  <si>
    <t>"Proyecto  Estudios y diseños para la construcción de vías, mejoramiento y mantenimiento de la infraestructura vial del Municipio de Chía"</t>
  </si>
  <si>
    <t>2301072101</t>
  </si>
  <si>
    <t>Mantenimiento rutinario de vías</t>
  </si>
  <si>
    <t>2301072101              1218</t>
  </si>
  <si>
    <t>2301072101              1301</t>
  </si>
  <si>
    <t>2301072101              1374</t>
  </si>
  <si>
    <t>R.B. REC PUBLICIDAD VISUAL - 50% MANTENIMIENTO VÍAS</t>
  </si>
  <si>
    <t>2301072101              21604</t>
  </si>
  <si>
    <t>2301072101              5604</t>
  </si>
  <si>
    <t>RTOS FROS.SGP OTROS SECTORES</t>
  </si>
  <si>
    <t>2301072101              9101</t>
  </si>
  <si>
    <t>2301072102</t>
  </si>
  <si>
    <t>Construcción de vías</t>
  </si>
  <si>
    <t>2301072102              1220</t>
  </si>
  <si>
    <t>DEST ESP PLUSVALIA</t>
  </si>
  <si>
    <t>2301072102              1347</t>
  </si>
  <si>
    <t>R.B. DEST ESP PLUSVALIA</t>
  </si>
  <si>
    <t>2301072103</t>
  </si>
  <si>
    <t>Infraestructura para transporte no motorizado (redes peatonales y ciclorutas)</t>
  </si>
  <si>
    <t>2301072103              1301</t>
  </si>
  <si>
    <t>2301072104</t>
  </si>
  <si>
    <t>Estudios y Preinversion en infraestructura</t>
  </si>
  <si>
    <t>2301072104              1301</t>
  </si>
  <si>
    <t>2301072104              3604</t>
  </si>
  <si>
    <t>R.B..SGP OTROS SECTORES</t>
  </si>
  <si>
    <t>23010722</t>
  </si>
  <si>
    <t>Proyecto Mantenimiento y Expansión del Servicio de  Alumbrado Público</t>
  </si>
  <si>
    <t>2301072201</t>
  </si>
  <si>
    <t>Servicio de alumbrado público</t>
  </si>
  <si>
    <t>2301072201              1101</t>
  </si>
  <si>
    <t>2301072201              1249</t>
  </si>
  <si>
    <t>RECURSOS ALUMBRADO PUBLICO</t>
  </si>
  <si>
    <t>2301072201              1301</t>
  </si>
  <si>
    <t>23010723</t>
  </si>
  <si>
    <t>Proyecto Compra y Mantenimiento de Maquinaria y Equipos Menores del Banco de Maquinaria</t>
  </si>
  <si>
    <t>2301072301</t>
  </si>
  <si>
    <t>Mantenimiento de maquinaria y equipo menores</t>
  </si>
  <si>
    <t>2301072301              1101</t>
  </si>
  <si>
    <t>2301072301              1224</t>
  </si>
  <si>
    <t>DEST ESPE MAQUINARIA AGRICOLA</t>
  </si>
  <si>
    <t>2301072301              1301</t>
  </si>
  <si>
    <t>2301072301              1363</t>
  </si>
  <si>
    <t>R.B. DEST ESPE MAQUINARIA AGRICOLA</t>
  </si>
  <si>
    <t>2301072301              1514</t>
  </si>
  <si>
    <t>2301072302</t>
  </si>
  <si>
    <t>Compra de maquinaria y equipo</t>
  </si>
  <si>
    <t>23010724</t>
  </si>
  <si>
    <t>2301072401</t>
  </si>
  <si>
    <t>Mantenimiento Rutinario de Vías</t>
  </si>
  <si>
    <t>23010725</t>
  </si>
  <si>
    <t>2301072501</t>
  </si>
  <si>
    <t>2301073</t>
  </si>
  <si>
    <t>Programa  Equipamiento y Espacio Público</t>
  </si>
  <si>
    <t>23010731</t>
  </si>
  <si>
    <t>"Proyecto  Estudios, diseños, construcción, mantenimiento y mejoramiento  del espacio público"</t>
  </si>
  <si>
    <t>2301073101</t>
  </si>
  <si>
    <t>"Mejoramiento y mantenimiento de zonas verdes, parques, plazas,  plazoletas y espacio público - mobiliaro"</t>
  </si>
  <si>
    <t>2301073101              1101</t>
  </si>
  <si>
    <t>2301073101              1301</t>
  </si>
  <si>
    <t>2301073102</t>
  </si>
  <si>
    <t>"Construcción, mejoramiento y mantenimiento de infraestructura"</t>
  </si>
  <si>
    <t>2301073102              1301</t>
  </si>
  <si>
    <t>2301073103</t>
  </si>
  <si>
    <t>Estudios y Preinversión en Infraestructura</t>
  </si>
  <si>
    <t>2301073103              3604</t>
  </si>
  <si>
    <t>23010732</t>
  </si>
  <si>
    <t>"Proyecto Estudios, Diseño y Construcción de la calle 29 entre cra 2 Este y la cra 9 // Cra 2 Este entre Av. Pradilla y Tres esquinas"</t>
  </si>
  <si>
    <t>23010733</t>
  </si>
  <si>
    <t>"Proyecto Estudios, Diseños y Construcción del Puente Peatonal y espacio Público  del Sector Glorieta Jumbo en el Municipio de Chia"</t>
  </si>
  <si>
    <t>2301073301</t>
  </si>
  <si>
    <t>Estudios y pre inversión en infraestructura</t>
  </si>
  <si>
    <t>2301073302</t>
  </si>
  <si>
    <t>Construcción de Infraestructura</t>
  </si>
  <si>
    <t>230108</t>
  </si>
  <si>
    <t>SECTOR ESTRATÈGICO DEPORTE</t>
  </si>
  <si>
    <t>2301081</t>
  </si>
  <si>
    <t>"Programa  Con deporte formativo, competitivo y de alto rendimiento... Sí marcamos la diferencia"</t>
  </si>
  <si>
    <t>23010811</t>
  </si>
  <si>
    <t>"Proyecto  Construcción de tres polideportivos en la zona rural: vereda Fagua, La Balsa sector las Juntas y Cerca de Piedra"</t>
  </si>
  <si>
    <t>2301081101</t>
  </si>
  <si>
    <t>2301081101              1301</t>
  </si>
  <si>
    <t>23010812</t>
  </si>
  <si>
    <t>Proyecto 1. Construccion Polideportivo Vereda Tiquiza</t>
  </si>
  <si>
    <t>2301081201</t>
  </si>
  <si>
    <t>Contrucción de infraestructura- Ppto participativo</t>
  </si>
  <si>
    <t>2301081202</t>
  </si>
  <si>
    <t>Construccion de infraestructura</t>
  </si>
  <si>
    <t>23010813</t>
  </si>
  <si>
    <t>Proyecto Construcción Cubierta del Polideportivo de Mercedes de Calahorra Chia</t>
  </si>
  <si>
    <t>2301081301</t>
  </si>
  <si>
    <t xml:space="preserve">Construcción de Infraestructura </t>
  </si>
  <si>
    <t>2301081301              1301</t>
  </si>
  <si>
    <t>2301081301              82105</t>
  </si>
  <si>
    <t>Convenio Departamental ICCU 711 – 2017 - Infraestructura Deportiva</t>
  </si>
  <si>
    <t>2301082</t>
  </si>
  <si>
    <t>Programa Presupuesto Participativo</t>
  </si>
  <si>
    <t>23010821</t>
  </si>
  <si>
    <t>Proyecto 1. Construcción Polideportivo Vereda Tiquiza</t>
  </si>
  <si>
    <t>2301082101</t>
  </si>
  <si>
    <t>Construcción de infraestructura</t>
  </si>
  <si>
    <t>230109</t>
  </si>
  <si>
    <t>SECTOR ESTRATÈGICO MOVILIDAD</t>
  </si>
  <si>
    <t>2301091</t>
  </si>
  <si>
    <t>"Programa  Movilidad organizada, dinámica y segura"</t>
  </si>
  <si>
    <t>23010911</t>
  </si>
  <si>
    <t>"Proyecto  Implementación de la movilidad organizada, Dinámica y Segura"</t>
  </si>
  <si>
    <t>2301091101</t>
  </si>
  <si>
    <t>"Planes de tránsito, educación, dotación de equipos y seguridad vial"</t>
  </si>
  <si>
    <t>2301091101              1101</t>
  </si>
  <si>
    <t>2301091101              1216</t>
  </si>
  <si>
    <t>REC PROP DEST ESP TRANSITO</t>
  </si>
  <si>
    <t>2301091101              1301</t>
  </si>
  <si>
    <t>2301091101              1318</t>
  </si>
  <si>
    <t>R.B. REC DEST ESP TRANSITO</t>
  </si>
  <si>
    <t>23010912</t>
  </si>
  <si>
    <t xml:space="preserve">Proyecto: Demarcación y Señalización de los corredores viales entre los Municipios Chía-Tabio,  Chía- Sopo y Chía- Cajicá; para Movilidad y Seguridad Vial, Municipio de Chía Cundinamarca  </t>
  </si>
  <si>
    <t>2301091201</t>
  </si>
  <si>
    <t>2301091201              1348</t>
  </si>
  <si>
    <t>R.B.RTO FROS LIBRE ASIGNACION</t>
  </si>
  <si>
    <t>2301091201              82201</t>
  </si>
  <si>
    <t>R.B. DE CONVENIOS DEPARTAMENTALES</t>
  </si>
  <si>
    <t>2301092</t>
  </si>
  <si>
    <t>Programa  Educación para la movilidad</t>
  </si>
  <si>
    <t>23010921</t>
  </si>
  <si>
    <t>Proyecto  Fortalecimiento de la Educación para mejorar  la movilidad</t>
  </si>
  <si>
    <t>2301092101</t>
  </si>
  <si>
    <t>2301092101              1216</t>
  </si>
  <si>
    <t>2301092101              1318</t>
  </si>
  <si>
    <t>230110</t>
  </si>
  <si>
    <t>SECTOR ESTRATÈGICO DESARROLLO REGIONAL</t>
  </si>
  <si>
    <t>2301101</t>
  </si>
  <si>
    <t>Programa  Región Sostenible</t>
  </si>
  <si>
    <t>23011011</t>
  </si>
  <si>
    <t>Proyecto: Conservación y protección de los cuerpos hídricos e implementación del uso eficiente del recurso en el Municipio de Chia.</t>
  </si>
  <si>
    <t>2301101101</t>
  </si>
  <si>
    <t>Manejo Y Aprovechamiento De Cuencas Y Microcuencas Hidrográficas</t>
  </si>
  <si>
    <t>2301101101              1101</t>
  </si>
  <si>
    <t>23011012</t>
  </si>
  <si>
    <t xml:space="preserve">Proyecto: Formulacion e implementación del Plan de Manejo Ambiental. </t>
  </si>
  <si>
    <t>2301101201</t>
  </si>
  <si>
    <t>"Componente: Conservación, Protección, Restauración Y Aprovechamiento De Recursos Naturales Y Del Medio Ambiente-LIBRE ASIGNACION"</t>
  </si>
  <si>
    <t>2301101201              1101</t>
  </si>
  <si>
    <t>23011013</t>
  </si>
  <si>
    <t>Proyecto: Implementación de estrategias de educación ambiental.</t>
  </si>
  <si>
    <t>2301101301</t>
  </si>
  <si>
    <t>Educación Ambiental No Formal</t>
  </si>
  <si>
    <t>2301101301              1101</t>
  </si>
  <si>
    <t>23011014</t>
  </si>
  <si>
    <t>"Proyecto: Implementacion, seguimiento y control de acuerdo con las funciones establecidas dentro del PGIRS en el municipio de Chia."</t>
  </si>
  <si>
    <t>2301101401</t>
  </si>
  <si>
    <t>"Componente: Disposición, Eliminación Y Reciclaje De Residuos Líquidos Y Sólidos"</t>
  </si>
  <si>
    <t>2301101401              1101</t>
  </si>
  <si>
    <t>23011015</t>
  </si>
  <si>
    <t>Proyecto: Recuperación y conservacion de areas de importancia ambiental.</t>
  </si>
  <si>
    <t>2301101501</t>
  </si>
  <si>
    <t>"Componente: Conservación, Protección, Restauración Y Aprovechamiento Sostenible De Los Ecosistemas Forestales"</t>
  </si>
  <si>
    <t>2301101501              1101</t>
  </si>
  <si>
    <t>230111</t>
  </si>
  <si>
    <t>SECTOR ESTRATÈGICO MEDIO AMBIENTE</t>
  </si>
  <si>
    <t>2301111</t>
  </si>
  <si>
    <t>Programa  Manejo Ambiental</t>
  </si>
  <si>
    <t>23011111</t>
  </si>
  <si>
    <t xml:space="preserve">Proyecto  Formulacion e implementación del Plan de Manejo Ambiental </t>
  </si>
  <si>
    <t>2301111101</t>
  </si>
  <si>
    <t>"Conservación, Protección, Restauración Y Aprovechamiento De Recursos Naturales Y Del Medio Ambiente"</t>
  </si>
  <si>
    <t>2301111101              1101</t>
  </si>
  <si>
    <t>2301111101              1378</t>
  </si>
  <si>
    <t>R.B. REC DEST ESP CONTAMINACION AUDITIVA</t>
  </si>
  <si>
    <t>2301111102</t>
  </si>
  <si>
    <t>Asistencia Técnica En Reconversión Tecnológica</t>
  </si>
  <si>
    <t>2301111102              1101</t>
  </si>
  <si>
    <t>2301111102              1301</t>
  </si>
  <si>
    <t>2301111103</t>
  </si>
  <si>
    <t>Gestión del riesgo - condiciones ambientales</t>
  </si>
  <si>
    <t>2301111103              1101</t>
  </si>
  <si>
    <t>23011112</t>
  </si>
  <si>
    <t>"Proyecto  Implementacion, seguimiento y control de acuerdo con las funciones establecidas dentro del PGIRS en el Municipio de Chía"</t>
  </si>
  <si>
    <t>2301111201</t>
  </si>
  <si>
    <t>"Disposición, Eliminación Y Reciclaje De Residuos Líquidos Y Sólidos"</t>
  </si>
  <si>
    <t>2301111201              1101</t>
  </si>
  <si>
    <t>2301112</t>
  </si>
  <si>
    <t>Programa  Adaptación al Cambio Climático</t>
  </si>
  <si>
    <t>23011121</t>
  </si>
  <si>
    <t>Proyecto  Conservación y protección de los cuerpos hídricos e implementación del uso eficiente del recurso del Municipio Chía</t>
  </si>
  <si>
    <t>2301112101</t>
  </si>
  <si>
    <t>2301112101              1101</t>
  </si>
  <si>
    <t>2301112101              1227</t>
  </si>
  <si>
    <t>RECURSOS PROPI0OS DEST ESP FTES HIDRICAS LEY 99</t>
  </si>
  <si>
    <t>2301112101              1306</t>
  </si>
  <si>
    <t>R.B. DEST ESP FTES HIDRICAS LEY 99</t>
  </si>
  <si>
    <t>2301112102</t>
  </si>
  <si>
    <t>Fortalecimiento de proyectos del cambio climatico</t>
  </si>
  <si>
    <t>2301112102              1101</t>
  </si>
  <si>
    <t>23011122</t>
  </si>
  <si>
    <t xml:space="preserve">Proyecto  Recuperación y conservacion de areas de importancia ambiental </t>
  </si>
  <si>
    <t>2301112201</t>
  </si>
  <si>
    <t>"Conservación, Protección, Restauración Y Aprovechamiento Sostenible De Los Ecosistemas Forestales"</t>
  </si>
  <si>
    <t>2301112201              1101</t>
  </si>
  <si>
    <t>2301112201              1227</t>
  </si>
  <si>
    <t>2301112201              1301</t>
  </si>
  <si>
    <t>2301112202</t>
  </si>
  <si>
    <t>"Conservación, Protección, Restauración Y Aprovechamiento Sostenible De Ecosistemas Diferentes A Los Forestales"</t>
  </si>
  <si>
    <t>2301112202              1101</t>
  </si>
  <si>
    <t>2301113</t>
  </si>
  <si>
    <t>Programa  Educación Ambiental.</t>
  </si>
  <si>
    <t>23011131</t>
  </si>
  <si>
    <t xml:space="preserve">Proyecto  Implementación de estrategias de educación ambiental </t>
  </si>
  <si>
    <t>2301113101</t>
  </si>
  <si>
    <t>2301113101              1101</t>
  </si>
  <si>
    <t>230112</t>
  </si>
  <si>
    <t>SECTOR ESTRATÈGICO AGUA POTABLE Y SANEAMIENTO BÁSICO</t>
  </si>
  <si>
    <t>2301121</t>
  </si>
  <si>
    <t>"Programa Protegiendo y cuidando el agua, marcamos la diferencia"</t>
  </si>
  <si>
    <t>23011211</t>
  </si>
  <si>
    <t>Proyecto Construccion de redes de Alcantarillado</t>
  </si>
  <si>
    <t>2301121101</t>
  </si>
  <si>
    <t>Servicio de Alcantarillado</t>
  </si>
  <si>
    <t>2301121101              1101</t>
  </si>
  <si>
    <t>2301121101              1103</t>
  </si>
  <si>
    <t>2301121101              1217</t>
  </si>
  <si>
    <t>TRANSFERENCIA SECTOR ENERGETICO</t>
  </si>
  <si>
    <t>2301121101              1301</t>
  </si>
  <si>
    <t>2301121101              1323</t>
  </si>
  <si>
    <t>R.B. REC EMGESA</t>
  </si>
  <si>
    <t>2301121101              21501</t>
  </si>
  <si>
    <t>SGP   AGUA POTABLE Y SANEAMIENTO BASICO</t>
  </si>
  <si>
    <t>2301121101              3501</t>
  </si>
  <si>
    <t>R.B. SGP AGUA POTABLE Y SANEAMIENTO BASICO</t>
  </si>
  <si>
    <t>2301121101              3604</t>
  </si>
  <si>
    <t>2301121101              5502</t>
  </si>
  <si>
    <t>RTOS FROS..SGP AGUA POTABLE SANEAMIENTO BAS</t>
  </si>
  <si>
    <t>2301121102</t>
  </si>
  <si>
    <t>"Alcantarillado-Preinversiones, Estudios"</t>
  </si>
  <si>
    <t>23011212</t>
  </si>
  <si>
    <t>Proyecto Construcción de los Colectores Margenes del Rio Frio y Sistemas de Bombeo PTAR segunda Etapa</t>
  </si>
  <si>
    <t>2301121201</t>
  </si>
  <si>
    <t>2301121201              1301</t>
  </si>
  <si>
    <t>2301121201              1323</t>
  </si>
  <si>
    <t>2301121201              3501</t>
  </si>
  <si>
    <t>2301121201              81207</t>
  </si>
  <si>
    <t xml:space="preserve">R.B. Convenio CAR 1565 de 2016 </t>
  </si>
  <si>
    <t>23011213</t>
  </si>
  <si>
    <t>Proyecto Terminación de la Construcción Colector de Aguas Lluvias Calle 29 del Municipio de Chía Cundinamarca</t>
  </si>
  <si>
    <t>2301121301</t>
  </si>
  <si>
    <t>23011214</t>
  </si>
  <si>
    <t>"Proyecto Construcción Alcantarillados Aguas Residuales en la Vereda Fagua, Municipio de Chia"</t>
  </si>
  <si>
    <t>2301121401</t>
  </si>
  <si>
    <t>2301121401              1103</t>
  </si>
  <si>
    <t>2301121401              1217</t>
  </si>
  <si>
    <t>2301121401              1301</t>
  </si>
  <si>
    <t>2301121401              1323</t>
  </si>
  <si>
    <t>2301121401              21501</t>
  </si>
  <si>
    <t>2301121401              3501</t>
  </si>
  <si>
    <t>2301121401              3604</t>
  </si>
  <si>
    <t>2301121401              5502</t>
  </si>
  <si>
    <t>23011215</t>
  </si>
  <si>
    <t xml:space="preserve">Proyecto Construcción de la Planta de Tratamiento de Aguas Residuales del Municipio De Chía Cundinamarca PTAR Chía II </t>
  </si>
  <si>
    <t>2301121501</t>
  </si>
  <si>
    <t>Alcantarillado - Tratamiento</t>
  </si>
  <si>
    <t>2301121501              21501</t>
  </si>
  <si>
    <t>2301122</t>
  </si>
  <si>
    <t>Programa  Marquemos la diferencia salvando el ambiente</t>
  </si>
  <si>
    <t>23011221</t>
  </si>
  <si>
    <t>"Proyecto Cobertura de subsidios para los Servicios Públicos Domiciliarios  de Acueducto, Alcantarillado y aseo"</t>
  </si>
  <si>
    <t>2301122101</t>
  </si>
  <si>
    <t>Subsidios Acueducto</t>
  </si>
  <si>
    <t>2301122102</t>
  </si>
  <si>
    <t>Subsidios Alcantarillado</t>
  </si>
  <si>
    <t>2301122102              1313</t>
  </si>
  <si>
    <t>R.B.  Fondo de Solidaridad y Reditribucion del Ingreso</t>
  </si>
  <si>
    <t>2301122102              1316</t>
  </si>
  <si>
    <t>R.B. TRANSFERENCIAS EMSERCHIA</t>
  </si>
  <si>
    <t>2301122102              21501</t>
  </si>
  <si>
    <t>23011222</t>
  </si>
  <si>
    <t>Proyecto Implementación del minimo vital de agua</t>
  </si>
  <si>
    <t>2301122201</t>
  </si>
  <si>
    <t>Fortalecimiento institucional</t>
  </si>
  <si>
    <t>23011223</t>
  </si>
  <si>
    <t>"Proyecto Reposición de Redes de Acueducto Sector Occidental (Cerca de Piedra, Fonqueta, Tiquiza, Fagua)"</t>
  </si>
  <si>
    <t>2301122301</t>
  </si>
  <si>
    <t xml:space="preserve"> Acueducto - Conducción</t>
  </si>
  <si>
    <t>23011224</t>
  </si>
  <si>
    <t>Proyecto  Renovación de Redes de Tubería de Asbesto de Cemento en diferentes sectores del área urbana del Municipio de Chía.</t>
  </si>
  <si>
    <t>2301122401</t>
  </si>
  <si>
    <t>Acueducto - Conducción</t>
  </si>
  <si>
    <t>23011225</t>
  </si>
  <si>
    <t>Proyecto Implementación, seguimiento y control de acuerdo con las funciones establecidas dentro del PGIRS en el Municipio de Chía</t>
  </si>
  <si>
    <t>2301122501</t>
  </si>
  <si>
    <t>Componente Disposición, Eliminación Y Reciclaje De Residuos Líquidos Y Sólidos</t>
  </si>
  <si>
    <t>2301122501              1101</t>
  </si>
  <si>
    <t>230113</t>
  </si>
  <si>
    <t>SECTOR ESTRATÈGICO BUEN GOBIERNO - SEGURIDAD Y CONVIVENCIA</t>
  </si>
  <si>
    <t>2301131</t>
  </si>
  <si>
    <t>"Programa  Chía, segura y conviviendo pacíficamente"</t>
  </si>
  <si>
    <t>23011311</t>
  </si>
  <si>
    <t>Proyecto  Fortalecimiento de la Seguridad y Convivencia Ciudadana</t>
  </si>
  <si>
    <t>2301131101</t>
  </si>
  <si>
    <t>Desarrollo Del Plan Integral De Seguridad Y Convivencia Ciudadana (Fondo de Seguridad)</t>
  </si>
  <si>
    <t>2301131101              1101</t>
  </si>
  <si>
    <t>2301131101              1204</t>
  </si>
  <si>
    <t xml:space="preserve">Contribucion Contratos de Obra LEY 1106 Y 1421 -2010 ( FONDO DE SEGURIDAD CIUDADANA) </t>
  </si>
  <si>
    <t>2301131101              1236</t>
  </si>
  <si>
    <t>Multas Codigo Nacional de Policia</t>
  </si>
  <si>
    <t>2301131101              1247</t>
  </si>
  <si>
    <t>Recursos Aporte Voluntario para Seguridad</t>
  </si>
  <si>
    <t>2301131101              1301</t>
  </si>
  <si>
    <t>2301131101              1307</t>
  </si>
  <si>
    <t>R.B. LEY 418 y 1106 ( FONDO DE SEGURIDAD CIUDADANA)</t>
  </si>
  <si>
    <t>2301131101              1375</t>
  </si>
  <si>
    <t xml:space="preserve">R.B. APORTE VOLUNTARIO  – SEGURIDAD- ACUERDO </t>
  </si>
  <si>
    <t>2301131101              1376</t>
  </si>
  <si>
    <t>R.B. CONTRAVENCIONES AL CNPC- LEY 1801 DE 2016</t>
  </si>
  <si>
    <t>2301131101              1504</t>
  </si>
  <si>
    <t>RTOS FROS LEY 418 ( FONDO DE SEGURIDAD CIUDADANA)</t>
  </si>
  <si>
    <t>2301131101              9101</t>
  </si>
  <si>
    <t>2301131102</t>
  </si>
  <si>
    <t>Recompensas</t>
  </si>
  <si>
    <t>2301131102              1101</t>
  </si>
  <si>
    <t>2301131103</t>
  </si>
  <si>
    <t>Gastos destinados a generar ambientes que propicien la seguridad ciudadana</t>
  </si>
  <si>
    <t>2301131103              1101</t>
  </si>
  <si>
    <t>2301132</t>
  </si>
  <si>
    <t>"Programa  Chía con acceso a la Justicia ""Justicia Incluyente"""</t>
  </si>
  <si>
    <t>23011321</t>
  </si>
  <si>
    <t>Proyecto  Apoyo a las actividades de Acceso a la Justicia</t>
  </si>
  <si>
    <t>2301132101</t>
  </si>
  <si>
    <t>Justicia Y Seguridad</t>
  </si>
  <si>
    <t>2301132101              1101</t>
  </si>
  <si>
    <t>2301132102</t>
  </si>
  <si>
    <t>Talento Humano Que Desarrolla Funciones De Carácter Operativo</t>
  </si>
  <si>
    <t>2301132102              1101</t>
  </si>
  <si>
    <t>2301132103</t>
  </si>
  <si>
    <t>"Entorno Familiar, Cultural Y Social"</t>
  </si>
  <si>
    <t>2301132103              1101</t>
  </si>
  <si>
    <t>2301132104</t>
  </si>
  <si>
    <t>Apoyo a las actividades de la Comisaria de Familia</t>
  </si>
  <si>
    <t>2301132104              1101</t>
  </si>
  <si>
    <t>23011322</t>
  </si>
  <si>
    <t>Proyecto  Apoyo a las actividades que garanticen la descongestión de los procesos ambientales y urbanisticos</t>
  </si>
  <si>
    <t>2301132201</t>
  </si>
  <si>
    <t>Fortalecimiento Institucional</t>
  </si>
  <si>
    <t>2301132201              1101</t>
  </si>
  <si>
    <t>2301133</t>
  </si>
  <si>
    <t>"Programa Gestión de riesgo de desastres, responsabilidad de todos"</t>
  </si>
  <si>
    <t>23011331</t>
  </si>
  <si>
    <t>Proyecto Apoyo a las actividades para la Gestión de riesgo de desastres</t>
  </si>
  <si>
    <t>2301133101</t>
  </si>
  <si>
    <t>Conocimiento del Riesgo</t>
  </si>
  <si>
    <t>2301133101              1237</t>
  </si>
  <si>
    <t>Recursos Fondo Gestión del  Riesgo</t>
  </si>
  <si>
    <t>2301133101              1302</t>
  </si>
  <si>
    <t>R.B. SUPERAVIT LIBRE - FONDO DEL RIESGO ACUERDO</t>
  </si>
  <si>
    <t>2301133101              82106</t>
  </si>
  <si>
    <t>Convenio Interadministrativo No. UAEGRD-CDCVI -05-2017- Cundinamarca</t>
  </si>
  <si>
    <t>2301133102</t>
  </si>
  <si>
    <t>Reducción del Riesgo</t>
  </si>
  <si>
    <t>2301133102              1237</t>
  </si>
  <si>
    <t>2301133102              1302</t>
  </si>
  <si>
    <t>2301133103</t>
  </si>
  <si>
    <t>Actividad Bomberil</t>
  </si>
  <si>
    <t>2301133103              1201</t>
  </si>
  <si>
    <t>SOBRETASA BOMBERIL</t>
  </si>
  <si>
    <t>2301133103              1231</t>
  </si>
  <si>
    <t>DEST ESP ACTIVIDAD BOMBERIL Y PREVENCION</t>
  </si>
  <si>
    <t>2301133103              1324</t>
  </si>
  <si>
    <t>R.B. REC Prevención y Atención Desatres  Act Bomberil</t>
  </si>
  <si>
    <t>2301133103              1377</t>
  </si>
  <si>
    <t>R.B. SOBRETASA BOMBERIL</t>
  </si>
  <si>
    <t>2301133104</t>
  </si>
  <si>
    <t>Manejo de Desastres</t>
  </si>
  <si>
    <t>2301133104              1237</t>
  </si>
  <si>
    <t>2301133104              1302</t>
  </si>
  <si>
    <t>2301134</t>
  </si>
  <si>
    <t>Programa:  Población Víctima del Conflicto</t>
  </si>
  <si>
    <t>23011341</t>
  </si>
  <si>
    <t>Proyecto  Apoyo integral a población víctima del conflicto</t>
  </si>
  <si>
    <t>2301134101</t>
  </si>
  <si>
    <t>Atención y apoyo a las victimas</t>
  </si>
  <si>
    <t>2301134101              1101</t>
  </si>
  <si>
    <t>2301134102</t>
  </si>
  <si>
    <t>Retorno y reubicación</t>
  </si>
  <si>
    <t>2301134102              1101</t>
  </si>
  <si>
    <t>2301134103</t>
  </si>
  <si>
    <t>Sistemas de información</t>
  </si>
  <si>
    <t>2301134103              1101</t>
  </si>
  <si>
    <t>2301135</t>
  </si>
  <si>
    <t>23011351</t>
  </si>
  <si>
    <t>Proyecto Implementación del Centro de Seguridad Ciudadana (Centro de video vigilancia y alarmas de la Vereda Mercedes de Calahorra)</t>
  </si>
  <si>
    <t>2301135101</t>
  </si>
  <si>
    <t>Gastos destinados a generar ambientes que propicien la seguridad ciudadana y la preservación del orden público</t>
  </si>
  <si>
    <t>2301135101              1365</t>
  </si>
  <si>
    <t>R.B. REC. PROPIOS DEST. ESPECIFICA PPT PARTICIPATIVO</t>
  </si>
  <si>
    <t>230114</t>
  </si>
  <si>
    <t>SECTOR ESTRATÈGICO BUEN GOBIERNO - GOBIERNO PARTICIPATIVO</t>
  </si>
  <si>
    <t>2301141</t>
  </si>
  <si>
    <t>Programa  Marcando la diferencia con Formación y participación ciudadana</t>
  </si>
  <si>
    <t>23011411</t>
  </si>
  <si>
    <t>Proyecto  Fortalecimiento e implementación de los mecanismos de participación ciudadana</t>
  </si>
  <si>
    <t>2301141101</t>
  </si>
  <si>
    <t>"Programas de capacitación, asesoría y asistencia técnica para consolidar procesos de participación ciudadana y control social"</t>
  </si>
  <si>
    <t>2301141101              1101</t>
  </si>
  <si>
    <t>2301141101              1301</t>
  </si>
  <si>
    <t>2301141102</t>
  </si>
  <si>
    <t>Apoyo a las organizaciones de la Sociedad Civil</t>
  </si>
  <si>
    <t>2301141102              1101</t>
  </si>
  <si>
    <t>23011412</t>
  </si>
  <si>
    <t>Proyecto Sistema de comunicación municipal para la divulgación de la información de interés público</t>
  </si>
  <si>
    <t>2301141201</t>
  </si>
  <si>
    <t>2301141201              1101</t>
  </si>
  <si>
    <t>23011413</t>
  </si>
  <si>
    <t>Proyecto Estudios Diseños y Construcción del Centro de Integración Ciudadana CIC de la Vereda Fonqueta predio Parapente</t>
  </si>
  <si>
    <t>2301141301</t>
  </si>
  <si>
    <t>2301141302</t>
  </si>
  <si>
    <t>2301141302              1301</t>
  </si>
  <si>
    <t>2301141302              81110</t>
  </si>
  <si>
    <t>Convenio FONSECON No. 1106 DE 2017 CIC</t>
  </si>
  <si>
    <t>2301141302              81208</t>
  </si>
  <si>
    <t>R.B. Convenio FONSECON No. 1106 de 2017 - CIC</t>
  </si>
  <si>
    <t>230114302</t>
  </si>
  <si>
    <t>230115</t>
  </si>
  <si>
    <t>SECTOR ESTRATÈGICO BUEN GOBIERNO - FORTALECIMIENTO INSTITUCIONAL</t>
  </si>
  <si>
    <t>2301151</t>
  </si>
  <si>
    <t>"Programa  Desarrollo Integral, Óptimo Institucional"</t>
  </si>
  <si>
    <t>23011511</t>
  </si>
  <si>
    <t>Proyecto  Fortalecimiento administrativo e institucional orientado al servicio al ciudadano</t>
  </si>
  <si>
    <t>2301151101</t>
  </si>
  <si>
    <t>2301151101              1101</t>
  </si>
  <si>
    <t>2301151101              1301</t>
  </si>
  <si>
    <t>2301151102</t>
  </si>
  <si>
    <t>Programas de capacitación y asistencia técnica orientados al desarrollo eficiente de las competencias de Ley</t>
  </si>
  <si>
    <t>2301151102              1101</t>
  </si>
  <si>
    <t>23011512</t>
  </si>
  <si>
    <t>Proyecto Estudios y Diseños para la construcción del Archivo General Municipal</t>
  </si>
  <si>
    <t>2301151201</t>
  </si>
  <si>
    <t>Preinversión de infraestructura</t>
  </si>
  <si>
    <t>230116</t>
  </si>
  <si>
    <t>SECTOR ESTRATEGICO BUEN GOBIERNO - INNOVACIÓN TECNOLÓGICA</t>
  </si>
  <si>
    <t>2301161</t>
  </si>
  <si>
    <t>Programa  Conectividad e innovación para el ciudadano digital</t>
  </si>
  <si>
    <t>23011611</t>
  </si>
  <si>
    <t>Proyecto Fortalecimiento Tecnológico en el Municipio de Chía</t>
  </si>
  <si>
    <t>2301161101</t>
  </si>
  <si>
    <t xml:space="preserve"> Modernización de la Infraestructura Tecnológica Institucional</t>
  </si>
  <si>
    <t>2301161101              1101</t>
  </si>
  <si>
    <t>2301161101              1301</t>
  </si>
  <si>
    <t>2301161102</t>
  </si>
  <si>
    <t>" Proyectos integrales de ciencia, tecnología e innovación"</t>
  </si>
  <si>
    <t>2301161102              1101</t>
  </si>
  <si>
    <t>2301162</t>
  </si>
  <si>
    <t>Programa Uso y apropiación de TIC para contribuir a la calidad de vida y participación de los ciudadanos</t>
  </si>
  <si>
    <t>23011621</t>
  </si>
  <si>
    <t>Proyecto Apropiación de las TIC en el municipio de Chía para marcar la diferencia</t>
  </si>
  <si>
    <t>2301162101</t>
  </si>
  <si>
    <t>Fortalecimiento de las tecnologías de la información</t>
  </si>
  <si>
    <t>2301162101              1101</t>
  </si>
  <si>
    <t>2301162101              1301</t>
  </si>
  <si>
    <t>2301162102</t>
  </si>
  <si>
    <t>Proyectos integrales de ciencia tecnologia e innovación</t>
  </si>
  <si>
    <t>2301162102              1101</t>
  </si>
  <si>
    <t>230117</t>
  </si>
  <si>
    <t>SECTOR ESTRATÉGICO BUEN GOBIERNO - HACIENDA PÚBLICA</t>
  </si>
  <si>
    <t>2301171</t>
  </si>
  <si>
    <t>Programa  Hacienda Pública moderna, sostenible y participativa</t>
  </si>
  <si>
    <t>23011711</t>
  </si>
  <si>
    <t>Proyecto Fortalecimiento de la gestión financiera y del recaudo municipal</t>
  </si>
  <si>
    <t>2301171101</t>
  </si>
  <si>
    <t>Fortalecimiento de la gestión fiscal y financiera del Municipio</t>
  </si>
  <si>
    <t>2301171101              1101</t>
  </si>
  <si>
    <t>2301171102</t>
  </si>
  <si>
    <t>Actualización Catastral</t>
  </si>
  <si>
    <t>2301171102              1101</t>
  </si>
  <si>
    <t>2301171102              1301</t>
  </si>
  <si>
    <t>230118</t>
  </si>
  <si>
    <t>SECTOR ESTRATÈGICO BUEN GOBIERNO - PLANIFICACIÓN SOSTENIBLE</t>
  </si>
  <si>
    <t>2301181</t>
  </si>
  <si>
    <t>Programa  Planificación Sostenible</t>
  </si>
  <si>
    <t>23011811</t>
  </si>
  <si>
    <t>Proyecto  Fortalecimiento de la gestión y la planeación</t>
  </si>
  <si>
    <t>2301181101</t>
  </si>
  <si>
    <t>Mecanismos de seguimiento al Plan de Desarrollo</t>
  </si>
  <si>
    <t>2301181101              1101</t>
  </si>
  <si>
    <t>2301181102</t>
  </si>
  <si>
    <t xml:space="preserve">Programas de capacitación y asistencia técnica orientados al desarrollo eficiente </t>
  </si>
  <si>
    <t>2301181102              1101</t>
  </si>
  <si>
    <t>2301181103</t>
  </si>
  <si>
    <t xml:space="preserve">Fortalecimiento a la estructuración de proyectos </t>
  </si>
  <si>
    <t>2301181103              1101</t>
  </si>
  <si>
    <t>23011812</t>
  </si>
  <si>
    <t>Proyecto:  Fortalecimiento de capacidades para la planeación participativa</t>
  </si>
  <si>
    <t>2301181201</t>
  </si>
  <si>
    <t>Apoyo al Consejo Territorial de Planeación</t>
  </si>
  <si>
    <t>2301181201              1101</t>
  </si>
  <si>
    <t>23011813</t>
  </si>
  <si>
    <t xml:space="preserve">Proyecto  Fortalecimientos a los Sistemas de Planificación del Territorio </t>
  </si>
  <si>
    <t>2301181301</t>
  </si>
  <si>
    <t>Sistema de Información geográfico y estadístico</t>
  </si>
  <si>
    <t>2301181301              1101</t>
  </si>
  <si>
    <t>2301181301              1301</t>
  </si>
  <si>
    <t>2301181302</t>
  </si>
  <si>
    <t>Actualización del sisben</t>
  </si>
  <si>
    <t>2301181302              1101</t>
  </si>
  <si>
    <t>2301181303</t>
  </si>
  <si>
    <t>Estratificación socioeconómica</t>
  </si>
  <si>
    <t>2301181303              1101</t>
  </si>
  <si>
    <t>2301181303              1244</t>
  </si>
  <si>
    <t>Recursos destinación Esp. Extratificación Socioeconomica</t>
  </si>
  <si>
    <t>2301181303              1350</t>
  </si>
  <si>
    <t>R.B SUPERAVIT REC DEST. ESP. ESTRATIFICACION SOCIOECONOMICA</t>
  </si>
  <si>
    <t>23011814</t>
  </si>
  <si>
    <t>Proyecto  Fortalecimiento de la Planificación y ordenamiento del Territorio</t>
  </si>
  <si>
    <t>2301181401</t>
  </si>
  <si>
    <t>Elaboración y actualización del plan de ordenamiento territorial</t>
  </si>
  <si>
    <t>2301181401              1101</t>
  </si>
  <si>
    <t>2301181402</t>
  </si>
  <si>
    <t>Fortalecimiento a los procesos urbanisticos</t>
  </si>
  <si>
    <t>2301181402              1101</t>
  </si>
  <si>
    <t>2302</t>
  </si>
  <si>
    <t>Presupuesto Participativo</t>
  </si>
  <si>
    <t>23021</t>
  </si>
  <si>
    <t>SECTOR EDUCACION</t>
  </si>
  <si>
    <t>230211</t>
  </si>
  <si>
    <t>PROGRAMA PDM Con educación de calidad, marcamos la diferencia</t>
  </si>
  <si>
    <t>2302111</t>
  </si>
  <si>
    <t>PPTO PARTICIPATIVO SECTOR  14 - Vereda Fusca / Fusca y Yerbabuena</t>
  </si>
  <si>
    <t>23021111</t>
  </si>
  <si>
    <t>Proyecto Apoyos y subsidios educativos para el fomento de la educación técnica laboral, tecnológica y superior en el sector de Fusca y Torca</t>
  </si>
  <si>
    <t>2302111101</t>
  </si>
  <si>
    <t>Subsidios educativos para el fomento de la educación técnica laboral, tecnológica y superior</t>
  </si>
  <si>
    <t>2302111101              1101</t>
  </si>
  <si>
    <t>230212</t>
  </si>
  <si>
    <t>PROGRAMA PDM Con acceso y permanencia en la educación, marcamos la diferencia</t>
  </si>
  <si>
    <t>2302121</t>
  </si>
  <si>
    <t>PPTO PARTICIPATIVO SECTOR -13 - Vereda Yerbabuena</t>
  </si>
  <si>
    <t>23021211</t>
  </si>
  <si>
    <t>PROYECTO Desarrollo e Implementación de la Jornada Complementaria y procesos de aprendizaje en el sector Yerbabuena Alta</t>
  </si>
  <si>
    <t>2302121101</t>
  </si>
  <si>
    <t>Desarrollo e Implementación de Jornada Complementaria y Procesos de aprendizaje</t>
  </si>
  <si>
    <t>2302121101              1101</t>
  </si>
  <si>
    <t>2302121102</t>
  </si>
  <si>
    <t xml:space="preserve">Dotación institucional de infraestructura educativa, material y medios pedagógicos para el aprendizaje y  conectividad </t>
  </si>
  <si>
    <t>2302121102              1101</t>
  </si>
  <si>
    <t>23022</t>
  </si>
  <si>
    <t xml:space="preserve">SECTOR CULTURA </t>
  </si>
  <si>
    <t>230221</t>
  </si>
  <si>
    <t>PROGRAMA PDM Fomento artístico y cultural</t>
  </si>
  <si>
    <t>2302211</t>
  </si>
  <si>
    <t>PPTO PARTICIPATIVO SECTOR  7 - P.U. / El Cairo, San Jorge, 20 de Julio, Las Margaritas, etc</t>
  </si>
  <si>
    <t>23022111</t>
  </si>
  <si>
    <t>PROYECTO Estudios, diseños, construcción y dotación de la ludoteca, sector 7 - Bodega El Cairo</t>
  </si>
  <si>
    <t>2302211101</t>
  </si>
  <si>
    <t>Estudios y preinversión en infraestructura</t>
  </si>
  <si>
    <t>2302211101              1101</t>
  </si>
  <si>
    <t>2302211102</t>
  </si>
  <si>
    <t>2302211102              1101</t>
  </si>
  <si>
    <t>2302211103</t>
  </si>
  <si>
    <t>2302211103              1101</t>
  </si>
  <si>
    <t>2302212</t>
  </si>
  <si>
    <t>PPTO PARTICIPATIVO SECTOR- 11 - Vereda Bojaca</t>
  </si>
  <si>
    <t>23022121</t>
  </si>
  <si>
    <t>PROYECTO Estudios, diseños, construcción, y dotación de una Ludoteca Vereda Bojaca - Sector El bosque</t>
  </si>
  <si>
    <t>2302212101</t>
  </si>
  <si>
    <t>2302212101              1101</t>
  </si>
  <si>
    <t>2302212102</t>
  </si>
  <si>
    <t>2302212102              1101</t>
  </si>
  <si>
    <t>2302212103</t>
  </si>
  <si>
    <t>Dotación de la Infraestructura Artística y Cultural</t>
  </si>
  <si>
    <t>2302212103              1101</t>
  </si>
  <si>
    <t>230222</t>
  </si>
  <si>
    <t>PROGRAMA PDM Diversidad y dialogo Cultura</t>
  </si>
  <si>
    <t>2302221</t>
  </si>
  <si>
    <t>PPTO PARTICIPATIVO SECTOR  - 6 - P.U. / Siata, Los zipas, Nuestra Señora, etc</t>
  </si>
  <si>
    <t>23022211</t>
  </si>
  <si>
    <t>Proyecto Fortalecimiento en la Convivencia y Cultura Ciudadana - (Cero Indiferencia Social)</t>
  </si>
  <si>
    <t>2302221101</t>
  </si>
  <si>
    <t>Formación, Capacitación e Investigación Artística y Cultural</t>
  </si>
  <si>
    <t>2302221101              1101</t>
  </si>
  <si>
    <t>23023</t>
  </si>
  <si>
    <t>SECTOR DESARROLLO ECONÓMICO</t>
  </si>
  <si>
    <t>230231</t>
  </si>
  <si>
    <t>PROGRAMA PDM Desarrollo Agropecuario en Cadenas Productivas Sostenibles</t>
  </si>
  <si>
    <t>2302311</t>
  </si>
  <si>
    <t>PPTO PARTICIPATIVO SECTOR  - 4 - Vereda Fagua</t>
  </si>
  <si>
    <t>23023111</t>
  </si>
  <si>
    <t>PROYECTO Montaje e instalación para producción de hortalizas hidropónicas en la Vereda Fagua lote el Chamizo.</t>
  </si>
  <si>
    <t>2302311101</t>
  </si>
  <si>
    <t>Desarrollo de Programas y Proyectos Productivos en el Marco del Plan Agropecuario</t>
  </si>
  <si>
    <t>2302311101              1101</t>
  </si>
  <si>
    <t>2302312</t>
  </si>
  <si>
    <t>PPTO PARTICIPATIVO SECTOR  11 - Vereda Bojaca</t>
  </si>
  <si>
    <t>23023121</t>
  </si>
  <si>
    <t>PROYECTO Montaje e instalacion para producciòn de hortalizas hidroponicas en la vereda Bojaca - El bosque</t>
  </si>
  <si>
    <t>2302312101</t>
  </si>
  <si>
    <t>2302312101              1101</t>
  </si>
  <si>
    <t>2302313</t>
  </si>
  <si>
    <t>PPTO PARTICIPATIVO SECTOR - 4 - Vereda Fagua</t>
  </si>
  <si>
    <t>23023131</t>
  </si>
  <si>
    <t>PROYECTO Estudios,Diseños y Construcción de Salón Modular para la Vereda Fagua Lote el Chamizo</t>
  </si>
  <si>
    <t>2302313101</t>
  </si>
  <si>
    <t>2302313101              1101</t>
  </si>
  <si>
    <t>2302313102</t>
  </si>
  <si>
    <t>2302313102              1101</t>
  </si>
  <si>
    <t>23024</t>
  </si>
  <si>
    <t>SECTOR INFRAESTRUCTURA LOCAL</t>
  </si>
  <si>
    <t>230241</t>
  </si>
  <si>
    <t xml:space="preserve">PROGRAMA PDM Infraestructura Física </t>
  </si>
  <si>
    <t>2302411</t>
  </si>
  <si>
    <t>PPTO PARTICIPATIVO SECTOR  8 - P.U. / Acacias, Zona Historica, etc</t>
  </si>
  <si>
    <t>23024111</t>
  </si>
  <si>
    <t>PROYECTO Mejoramiento de las instalaciones de la Sede de Asojuntas, para el aprovechamiento de actividades comunitarias y de formaciòn que beneficia a la comunidad en general</t>
  </si>
  <si>
    <t>2302411101</t>
  </si>
  <si>
    <t xml:space="preserve">Construcción, Mejoramiento y Mantenimiento de Infraestructura Física	</t>
  </si>
  <si>
    <t>2302411101              1101</t>
  </si>
  <si>
    <t>2302411102</t>
  </si>
  <si>
    <t>Estudios y preinversión de infraestructura</t>
  </si>
  <si>
    <t>2302411102              1101</t>
  </si>
  <si>
    <t>2302412</t>
  </si>
  <si>
    <t>PPTO PARTICIPATIVO SECTOR  9 - P.U. / La Primavera, Sta Maria del Lago, El Osorio, Bachue, etc</t>
  </si>
  <si>
    <t>23024122</t>
  </si>
  <si>
    <t>PROYECTO Estudios y Diseños Estructurales del Salón Comunal Existente, Sector 9 La Primavera</t>
  </si>
  <si>
    <t>2302412201</t>
  </si>
  <si>
    <t>Estudios y Preinversión de Infraestructura</t>
  </si>
  <si>
    <t>2302412201              1101</t>
  </si>
  <si>
    <t>2302413</t>
  </si>
  <si>
    <t>PPTO PARTICIPATIVO SECTOR  10 - P.U. / Sta Rita, Chilacos, Vivir mejor, Las Delicias, San Fco, Etc</t>
  </si>
  <si>
    <t>23024131</t>
  </si>
  <si>
    <t>PROYECTO mantenimiento, mejoramiento y adecuación de los edificios públicos institucionales y de uso publico comunitario</t>
  </si>
  <si>
    <t>2302413101</t>
  </si>
  <si>
    <t>Mejoramiento, mantenimiento y adecuación de los edificios públicos de uso comunitario</t>
  </si>
  <si>
    <t>2302413101              1101</t>
  </si>
  <si>
    <t>230242</t>
  </si>
  <si>
    <t>PROGRAMA PDM Equipamiento y Espacio Público</t>
  </si>
  <si>
    <t>2302421</t>
  </si>
  <si>
    <t>PPTO PARTICIPATIVO SECTOR- 2 - Vereda Fonqueta</t>
  </si>
  <si>
    <t>23024211</t>
  </si>
  <si>
    <t>PROYECTO Obras complementarias y de urbanísmo en el predio denominado El Parapente Vereda Fonqueta</t>
  </si>
  <si>
    <t>2302421101</t>
  </si>
  <si>
    <t>Construcción, Mejoramiento y Mantenimiento de Infraestructura física</t>
  </si>
  <si>
    <t>2302421101              1101</t>
  </si>
  <si>
    <t>2302421102</t>
  </si>
  <si>
    <t>2302421102              1101</t>
  </si>
  <si>
    <t>2302422</t>
  </si>
  <si>
    <t>PPTO PARTICIPATIVO SECTOR 9 - P.U. / La Primavera, Sta Maria del Lago, El Osorio, Bachue, Etc</t>
  </si>
  <si>
    <t>23024221</t>
  </si>
  <si>
    <t>Proyecto Estudios, diseños y construcción de un parque recreativo y cultural, Sector 9 barrio Bachue.</t>
  </si>
  <si>
    <t>2302422101</t>
  </si>
  <si>
    <t>2302422101              1101</t>
  </si>
  <si>
    <t>2302422102</t>
  </si>
  <si>
    <t>2302422102              1101</t>
  </si>
  <si>
    <t>2302423</t>
  </si>
  <si>
    <t>PPTO PARTICIPATIVO SECTOR  12 - P.U. Mercedes de Calahorra, Nuevo Milenio, Etc</t>
  </si>
  <si>
    <t>23024231</t>
  </si>
  <si>
    <t>Proyecto Adecuación y Mejoramiento del Parque el Paraíso, Sector 12 Mercedes de Calahorra</t>
  </si>
  <si>
    <t>2302423101</t>
  </si>
  <si>
    <t>Adecuación de Infraestructura</t>
  </si>
  <si>
    <t>2302423101              1101</t>
  </si>
  <si>
    <t>2302423102</t>
  </si>
  <si>
    <t>2302423102              1101</t>
  </si>
  <si>
    <t>23025</t>
  </si>
  <si>
    <t>SECTOR MEDIO AMBIENTE</t>
  </si>
  <si>
    <t>230251</t>
  </si>
  <si>
    <t xml:space="preserve">PROGRAMA PDM MANEJO AMBIENTAL </t>
  </si>
  <si>
    <t>2302511</t>
  </si>
  <si>
    <t>PPTO PARTICIPATIVO SECTOR 5 - Vereda La Balsa</t>
  </si>
  <si>
    <t>23025111</t>
  </si>
  <si>
    <t xml:space="preserve">PROYECTO Formulación e implementación del Plan de Manejo Ambiental  </t>
  </si>
  <si>
    <t>2302511101</t>
  </si>
  <si>
    <t>Conservación, Protección, Restauración y Aprovechamiento de Recursos Naturales  y del Medio Ambiente</t>
  </si>
  <si>
    <t>2302511101              1101</t>
  </si>
  <si>
    <t>2302511102</t>
  </si>
  <si>
    <t>Asistencia Técnica en Reconversión Tecnológica</t>
  </si>
  <si>
    <t>2302511102              1101</t>
  </si>
  <si>
    <t>2302511103</t>
  </si>
  <si>
    <t>Gestión del Riesgo - Condiciones Ambientales</t>
  </si>
  <si>
    <t>23025112</t>
  </si>
  <si>
    <t xml:space="preserve">PROYECTO Implementacion, seguimiento y control de acuerdo con las funciones establecidas dentro del PGIRS en el Municipio de Chía  </t>
  </si>
  <si>
    <t>2302511201</t>
  </si>
  <si>
    <t>Disposición, Eliminación Y Reciclaje de Residuos Líquidos y Sólidos</t>
  </si>
  <si>
    <t>2302511201              1101</t>
  </si>
  <si>
    <t>23025113</t>
  </si>
  <si>
    <t>PROYECTO Fortalecimiento de la Cultura Ambiental en las Veredas de la Balsa y Yerbabuena Baja</t>
  </si>
  <si>
    <t>2302511301</t>
  </si>
  <si>
    <t>2302511301              1101</t>
  </si>
  <si>
    <t>2302511302</t>
  </si>
  <si>
    <t>Disposición, Eliminación y Reciclaje de Residuos Líquidos y Sólidos</t>
  </si>
  <si>
    <t>2302511302              1101</t>
  </si>
  <si>
    <t>2302512</t>
  </si>
  <si>
    <t>PPTO PARTICIPATIVO SECTOR 13 - Vereda Yerbabuena</t>
  </si>
  <si>
    <t>23025121</t>
  </si>
  <si>
    <t xml:space="preserve">PROYECTO Fortalecimiento de la Cultura Ambiental en las Veredas la Balsa y Yerbabuena Baja  </t>
  </si>
  <si>
    <t>2302512101</t>
  </si>
  <si>
    <t>Disposición, Eliminación y Reciclaje de Residuos Líquidos y  Sólidos</t>
  </si>
  <si>
    <t>2302512101              1101</t>
  </si>
  <si>
    <t>230252</t>
  </si>
  <si>
    <t xml:space="preserve">PROGRAMA PDM ADAPTACION CAMBIO CLIMATICO </t>
  </si>
  <si>
    <t>2302521</t>
  </si>
  <si>
    <t>PPTO PARTICIPATIVO SECTOR  1 - Vereda Cerca de Piedra</t>
  </si>
  <si>
    <t>23025211</t>
  </si>
  <si>
    <t>Proyecto Vallados sostenibles y aprovechados para espacio público peatonal en la Vereda Cerca de Piedra</t>
  </si>
  <si>
    <t>2302521101</t>
  </si>
  <si>
    <t>2302521101              1101</t>
  </si>
  <si>
    <t>2302521102</t>
  </si>
  <si>
    <t>2302521102              1101</t>
  </si>
  <si>
    <t>2302522</t>
  </si>
  <si>
    <t>PPTO PARTICIPATIVO SECTOR  4 - Vereda Fagua</t>
  </si>
  <si>
    <t>23025221</t>
  </si>
  <si>
    <t xml:space="preserve">PROYECTO Conservación y protección de los cuerpos hídricos e implementación del uso eficiente del recurso en el Municipio de Chía </t>
  </si>
  <si>
    <t>2302522101</t>
  </si>
  <si>
    <t>Manejo y aprovechamiento de cuencas y microcuencas hidrográficas</t>
  </si>
  <si>
    <t>2302522101              1101</t>
  </si>
  <si>
    <t>23026</t>
  </si>
  <si>
    <t>SECTOR BUEN GOBIERNO - SEGURIDAD Y CONVIVENCIA</t>
  </si>
  <si>
    <t>230261</t>
  </si>
  <si>
    <t>PROGRAMA PDM Chía, segura y conviviendo pacíficamente</t>
  </si>
  <si>
    <t>2302611</t>
  </si>
  <si>
    <t>PPTO PARTICIPATIVO SECTOR 3 - Vereda Tiquiza</t>
  </si>
  <si>
    <t>23026111</t>
  </si>
  <si>
    <t>PROYECTO Implementación e instalación de equipos de video de vigilancia para la vereda Tíquiza Chia</t>
  </si>
  <si>
    <t>2302611101</t>
  </si>
  <si>
    <t>2302611101              1101</t>
  </si>
  <si>
    <t>23027</t>
  </si>
  <si>
    <t>SECTOR BUEN GOBIERNO - GOBIERNO PARTICIPATIVO</t>
  </si>
  <si>
    <t>230271</t>
  </si>
  <si>
    <t>PROGRAMA PDM Marcando la diferencia con Formación y participación ciudadana</t>
  </si>
  <si>
    <t>2302711</t>
  </si>
  <si>
    <t>PPTO PARTICIPATIVO SECTOR  9 - P.U. / La Primavera, Sta Maria del Lago, El Osorio, Bachue, Etc</t>
  </si>
  <si>
    <t>23027111</t>
  </si>
  <si>
    <t>Proyecto Promoción y fortalecimiento de la participación ciudadana a organizaciones sociales y comunitarias</t>
  </si>
  <si>
    <t>2302711101</t>
  </si>
  <si>
    <t>2302711101              1101</t>
  </si>
  <si>
    <t>2302711102</t>
  </si>
  <si>
    <t>Programas de capacitación, asesoría y asistencia técnica para consolidar procesos de participación ciudadana y control social</t>
  </si>
  <si>
    <t>2302712</t>
  </si>
  <si>
    <t>23027121</t>
  </si>
  <si>
    <t>PROYECTO Promoción y fortalecimiento de la participación ciudadana a organizaciones sociales y comunitarias</t>
  </si>
  <si>
    <t>2302712101</t>
  </si>
  <si>
    <t>2302712101              1101</t>
  </si>
  <si>
    <t>2302712102</t>
  </si>
  <si>
    <t>2302712102              1101</t>
  </si>
  <si>
    <t>Dependencia</t>
  </si>
  <si>
    <t>EDUCACIÓN</t>
  </si>
  <si>
    <t>SALUD</t>
  </si>
  <si>
    <t>DESARROLLO SOCIAL</t>
  </si>
  <si>
    <t>CULTURA</t>
  </si>
  <si>
    <t>DESARROLLO ECONÓMICO</t>
  </si>
  <si>
    <t>TURISMO</t>
  </si>
  <si>
    <t>OBRAS PÚBLICAS</t>
  </si>
  <si>
    <t>OBRAS PÚBLICAS - DEPORTE</t>
  </si>
  <si>
    <t>MOVILIDAD</t>
  </si>
  <si>
    <t>OBRAS PÚBLICAS - DESARROLLO REGIONAL</t>
  </si>
  <si>
    <t>MEDIO AMBIENTE</t>
  </si>
  <si>
    <t>OBRAS PÚBLICAS - AGUA POTABLE Y SANEAMIENTO BÁSICO</t>
  </si>
  <si>
    <t>PLANEACIÓN - AGUA POTABLE Y SANEAMIENTO BÁSICO</t>
  </si>
  <si>
    <t>MEDIO AMBIENTE - AGUA POTABLE Y SANEAMIENTO BÁSICO</t>
  </si>
  <si>
    <t>GOBIERNO</t>
  </si>
  <si>
    <t>PARTICIPACIÓN CIUDADANA</t>
  </si>
  <si>
    <t>SECRETARÍA GENERAL</t>
  </si>
  <si>
    <t>TICS</t>
  </si>
  <si>
    <t>HACIENDA</t>
  </si>
  <si>
    <t>PLANEACIÓN</t>
  </si>
  <si>
    <t>DESARROLLO ECONOMICO</t>
  </si>
  <si>
    <t>Descripción Rubro</t>
  </si>
  <si>
    <t>Desripcion  Breve - Actividades a Ejecutar</t>
  </si>
  <si>
    <t>Vigencia 2018</t>
  </si>
  <si>
    <t>Plazo meses</t>
  </si>
  <si>
    <t>Fecha inicio</t>
  </si>
  <si>
    <t>Vigencia Futura (2019)</t>
  </si>
  <si>
    <t>Descripcion Fuente</t>
  </si>
  <si>
    <t>Valor 2018</t>
  </si>
  <si>
    <t>Valor 2019</t>
  </si>
  <si>
    <t>Valor total Actividad</t>
  </si>
  <si>
    <t>Saldo que no se va a ejecutar (reasignar)</t>
  </si>
  <si>
    <t>Responsable:</t>
  </si>
  <si>
    <r>
      <t xml:space="preserve"> </t>
    </r>
    <r>
      <rPr>
        <i/>
        <sz val="10"/>
        <color theme="1"/>
        <rFont val="Century Gothic"/>
        <family val="2"/>
      </rPr>
      <t>Nombre Secretario de Despacho</t>
    </r>
  </si>
  <si>
    <t>FORMATO RELACIÓN DE ACTIVIDADES A EJECUTAR GASTOS DE INVERSIÓN CON EL PRESUPUESTO DE LA VIGENCIA 2018</t>
  </si>
  <si>
    <t>ALCALDÍA MUNICIPAL DE CHIA - DIRECCIÓN FINANCIERA</t>
  </si>
  <si>
    <t>Elaboró : ALDANA TORRES ELENA PATRICIA</t>
  </si>
  <si>
    <t>Total</t>
  </si>
  <si>
    <t>Cuentas por Pagar</t>
  </si>
  <si>
    <t>Saldo por Ejecutar</t>
  </si>
  <si>
    <t>Registros</t>
  </si>
  <si>
    <t>Disponibilidad</t>
  </si>
  <si>
    <t>Presupuesto Definitivo</t>
  </si>
  <si>
    <t>Tras. ContraCredito</t>
  </si>
  <si>
    <t>Tras. Credito</t>
  </si>
  <si>
    <t>Reduc/Aplaz</t>
  </si>
  <si>
    <t xml:space="preserve">Adicion </t>
  </si>
  <si>
    <t>Presupuesto Inicial</t>
  </si>
  <si>
    <t>Detalle</t>
  </si>
  <si>
    <t>9 = 6 - 7</t>
  </si>
  <si>
    <t xml:space="preserve"> 8 = 4 - 6</t>
  </si>
  <si>
    <t>5 = 1 - 4</t>
  </si>
  <si>
    <t>3 = 1 - 2</t>
  </si>
  <si>
    <t>Vigencia Fiscal: 2018</t>
  </si>
  <si>
    <t>n</t>
  </si>
  <si>
    <t xml:space="preserve">COMPRA DE EQUIPOS DE COMPUTO Y COMUNICACIÓN CON LICENCIAS DE SOFTWARE, PARA FORTALECER EL SISTEMA DE SEGUIMIENTO AL PDM </t>
  </si>
  <si>
    <t>BRINDAR APOYO LOGÍSTICO PARA REALIZAR JORNADAS DE CAPACITACION (HERRAMIENTAS DE SEGUIMIENTO, PROYECTOS DE INVERSION, PLANEACION FINANCIERA) CON EL FIN DE FORTALECER EL SISTEMA DE SEGUIMIENTO AL PLAN DE DESARROLLO</t>
  </si>
  <si>
    <t>AUNAR ESFUERZOS CON EL FIN DE GENERAR LINEAS ESPECIFICAS DE INTERVENCIÓN Y RECOMENDACIONES DE POLÍTICA PUBLICA, HERRAMIENTAS METODOLÓGICAS DE PLANEACION PARA ABORDAR PLANES, PROGRAMADAS Y PROYECTOS</t>
  </si>
  <si>
    <t>PRESTACIÓN DE SERVICIOS PROFESIONALES ESPECIALIZADOS PARA LA EJECUCIÓN DE ACTIVIDADES ENCAMINADAS A LA FORMULACIÓN, ESTRUCTURACIÓN, RADICACIÓN Y SEGUIMIENTO DE PROYECTOS ANTE ENTIDADES DEL ORDEN MUNICIPAL, DEPARTAMENTAL Y NACIONAL</t>
  </si>
  <si>
    <t>PUBLICIDAD, PROPAGANDA Y PROMOCIÓN COMO APOYO AL CONSEJO TERITORIAL DE PLANEACION</t>
  </si>
  <si>
    <t>ACTUALIZACIÓN DEL ORTOFOTOMOSAICO ESCALA 1:1000 PARA EL SISTEMA DE INFORMACIÓN GEOGRÁFICO DEL MUNICIPIO DE CHIA - SIGEOCHIA</t>
  </si>
  <si>
    <t>PRESTACIÓN DE SERVICIOS PROFESIONALES DE APOYO PARA LA ACTUALIZACIÓN DE METADATOS DE LA FASE V DEL SIGEOCHIA Y LA GENERACIÓN DEL DOCUMENTO ESTÁNDARES DE CAPTURA, GENERACIÓN Y EDICIÓN CARTOGRÁFICA</t>
  </si>
  <si>
    <t xml:space="preserve">ACTUALIZACIÓN Y MATERIALIZACIÓN DE NOMENCLATURA EN 2 ZONAS URBANAS, EN COHERENCIA AL PLAN VIAL PUBLICADO EN EL SISTEMA DE INFORMACIÓN GEOGRAFICO DEL MUNICIPIO DE CHÍA </t>
  </si>
  <si>
    <t>EDICIÓN, ACTUALIZACIÓN Y PUBLICACIÓN DEL ATLAS MUNICIPAL Y DOCUMENTOS GEOESTADÍSTICOS (150 EJEMPLARES), COMO INSTRUMENTO DE DIVULGACIÓN DEL SISTEMA DE INFORMACIÓN GEOGRÁFICO SIGEOCHÍA</t>
  </si>
  <si>
    <t>EJECUTAR LA FASE VI DEL SISTEMA DE INFORMACIÓN GEOGRÁFICA CORPORATIVO DEL MUNICIPIO DE CHIA SIGEO - CHIA, REALIZANDO EL ANALISIS, CONCEPTUALIZACION, DISEÑO, DESARROLLO E IMPLEMENTACION DE LOS MODULOS DE EDUCACION Y SOCIAL DEL SIGEOCHÍA</t>
  </si>
  <si>
    <t xml:space="preserve">IMPLEMENTAR LA NUEVA METODOLOGIA SISBEN IV EN EL MUNICIPIO DE CHIA, ACORDE A LOS LINEAMIENTOS DEL DEPARTAMENTO NACIONAL DE PLANEACIÓN </t>
  </si>
  <si>
    <t xml:space="preserve">PAGO A LOS MIEMBROS DEL COMITÉ PERMANENTE DE ESTRATIFICACIÓN CPE, EN CUMPLIMIENTO AL MODELO DE REGLAMENTO DE ESTRATIFICACIÓN SOCIECONÓMICA ESTABLECIDO POR EL DNP (SEGUNDO SEMESTRE) </t>
  </si>
  <si>
    <t>IMPLEMENTAR LA NUEVA METODOLOGÍA DE ESTRATIFICACIÓN SOCIOECONOMICA EN LAS ZONAS URBANA Y RURAL DEL MUNICIPIO, ACORDE A LOS LINEAMIENTOS ESTABLECIDO POR EL DANE</t>
  </si>
  <si>
    <t xml:space="preserve">CONTRATO INTERADMINISTRATIVO PARA LA TRANSFERENCIA DE SUBSIDIOS PARA LOS SERVICIOS DE ACUEDUCTO, ALCANTARILLADO Y ASEO DESTINADOS PARA SUBSIDIAR LA DEMANDA DE LOS BENEFICIOS PERTENECIENTES A LOS ESTRATOS 1, 2 Y 3 DEL MUNICIPIO DE CHIA, CUNDINAMARCA </t>
  </si>
  <si>
    <t>APLICAR LA ENCUESTA ECONÓMICA POR MUESTREO PARA LA ZONA URBANA Y RURAL DEL MUNICIPIO DE CHÍA</t>
  </si>
  <si>
    <t>ELABORAR Y PUBLICAR EL DOCUMENTO "ANUARIO ESTADISTICO DE CHÍA", COMO INSTRUMENTO DE DIVULGACIÓN DE LA ESTADISTICA DEL MUNICIPIO</t>
  </si>
  <si>
    <t>ADECUACIÓN DEL SISTEMA DE REPORTES DE DATOS DEL PLAN ESTADÍSTICO TERRITORIAL, PARA EL MUNICIPIO DE CHÍA ATRAVES DEL SOFTWARE INTELLIGENT</t>
  </si>
  <si>
    <t xml:space="preserve">CAPACITACIÓN EN PROCESAMIENTO DE INFORMACIÓN ESTADÍSTICA, ANÁLISIS Y GENERACIÓN DE INFORMES ESTADÍSTICOS EN CUMPLIMIENTO AL PLAN DE ACCIÓN DEL PLAN ESTADISTICO TERRITORIAL PET </t>
  </si>
  <si>
    <t>Total de recusrsos a liberar Sisben</t>
  </si>
  <si>
    <t>Total de recusrsos a liberar Sistema de Información Geográfico y Estadístico</t>
  </si>
  <si>
    <t>Total de recusrsos a liberar Estratificación</t>
  </si>
  <si>
    <t>Dependencia que diligencia: DIRECCION DE SISTEMAS DE INFORMACIÓN PARA LA PLANIFICACIÓN</t>
  </si>
  <si>
    <t>OBSERVACIONES</t>
  </si>
  <si>
    <t>PRESTACIÓN DE SERVICIOS DE: APOYO PARA LA ESTRUCTURACIÓN, ADECUACIÓN Y GEORREFERENCIACIÓN DE LA INFORMACIÓN GEOGRAFICA Y ALFANUMÉRICA DE LOS MÓDULOS DE LA FASE V DEL SISTEMA DE INFORMACIÓN GEOGRÁFICO – SIGEOCHIA Y LA CREACIÓN DE LA CARTOGRAFÍA, PARA LA SEGUNDA EDICIÓN DEL ATLAS GEOGRÁFICO DEL MUNICIPIO DE CHÍA.</t>
  </si>
  <si>
    <t>10 Meses</t>
  </si>
  <si>
    <t>Desripcion - Actividades a Ejecutar</t>
  </si>
  <si>
    <t>Meta PDM</t>
  </si>
  <si>
    <t>META PRODUCTO 221: MANTENER EN FUNCIONAMIENTO EL SISTEMA DE INFORMACIÓN GEOGRÁFICA DURANTE EL CUATRIENIO</t>
  </si>
  <si>
    <t>Valor Contratro</t>
  </si>
  <si>
    <t>META PRODUCTO 223: IMPLEMENTAR EL PLAN ESTADISTICO TERRITORIAL (PET) DURANTE EL CUATRIENIO</t>
  </si>
  <si>
    <t>APOYO A LA GESTION PARA REALIZAR VISITAS POR PRIMERA VEZ, INCLUSIONES, INCONFORMIDADES Y CAMBIOS DE DOMICILIO A LOS HOGARES QUE SOLICITEN LA ENCUESTA EN LA BASE DE DATOS SISBEN III Y GEORREFERENCIAR LAS VISITAS REALIZADAS COMO EFECTIVAS DE LA ZONA URBANA DEL MUNICIPIO DE CHIA.</t>
  </si>
  <si>
    <t>APOYO A LA GESTION PARA REALIZAR VISITAS POR PRIMERA VEZ, INCLUSIONES, INCONFORMIDADES Y CAMBIOS DE DOMICILIO A LOS HOGARES QUE SOLICITEN LA ENCUESTA EN LA BASE DE DATOS SISBEN III Y GEORREFERENCIAR LAS VISITAS REALIZADAS COMO EFECTIVAS DE LA ZONA RURAL DEL MUNICIPIO DE CHIA.</t>
  </si>
  <si>
    <t>META PRODUCTO 224: ACTUALIZAR LA BASE DE DATOS SISBEN III DURANTE EL CUATRIENIO</t>
  </si>
  <si>
    <t>APOYO A LA DIRECCIÓN DE SISTEMAS DE INFORMACIÓN PARA LA PLANIFICACIÓN, PARA LA DIGITACIÓN, ACTUALIZACIÓN, DEPURACIÓN Y HOMOLOGACIÓN DE LA INFORMACIÓN QUE SOPORTA LA ESTRATIFICACIÓN SOCIOECONÓMICA DEL MUNICIPIO DE CHIÁ, CUNDINAMARCA.</t>
  </si>
  <si>
    <t>PRESTACIÓN DE SERVICIOS PARA APOYAR A LA DIRECCIÓN DE SISTEMAS DE INFORMACIÓN PARA LA PLANIFICACIÓN EN LA ACTUALIZACIÓN DEL SISTEMA DE INFORMACIÓN DE ESTRATIFICACION SOCIOECONOMICA DEL MUNICIPIO DE CHÍA (SIES) ACORDE A LAS METODOLOGÍAS IMPARTIDAS POR EL DEPARTAMENTO ADMINISTRATIVO NACIONAL DE ESTADÍSTICA (DANE), ASI COMO OPERACIÓN Y SOSTENIBILIDAD DEL SISTEMA Y ACTUALIZACIÓN DE LA BASE DE DATOS.</t>
  </si>
  <si>
    <t>11 Meses</t>
  </si>
  <si>
    <t>META PRODUCTO 225: IMPLEMENTAR LA NUEVA METODOLOGÍA DE ESTRATIFICACIÓN SOCIOECONÓMICA DURANTE EL PERIODO DE GOBIERNO</t>
  </si>
  <si>
    <t>MODIFICACION, ADICION Y PRORROGA AL CONTRATO INTERADMINISTRATIVO NO 4900 DE 2017 "EJECUTAR LA FASE V DEL SISTEMA DE INFORMACIÓN GEOGRÁFICA CORPORATIVO DEL MUNICIPIO DE CHIA SIGEO - CHIA, REALIZANDO EL ANALISIS, CONCEPTUALIZACION, DISEÑO, DESARROLLO E IMPLEMENTACION DE FORMULARIOS PARA LOS MODULOS DE GOBIERNO, HACIENDA Y SALUD, ASI COMO LA FUNCIONALIDAD DE GENERAR MAPAS TEMÁTICOS EN EL VISOR GEOGRÁFICO. TAMBIÉN, LA ESTRUCUTURACION, ESTANDARIZACION Y ALMACENAMIENTO DE NUEVAS CAPAS DE INFORMACIÓN GEOGRÁFICA Y LA MIGRACIÓN DEL VISOR GEOGRÁFICO EN LENGUAJE C# Y JAVASCRIPT"</t>
  </si>
  <si>
    <t>13 Meses + 20 Días</t>
  </si>
  <si>
    <t>PRESTACIÓN DE SERVICIOS PROFESIONALES PARA APOYAR LA VERIFICACIÓN DE USUARIOS DE SERVICIOS PÚBLICOS DE ACUEDUCTO, ALCANTARILLADO, ASEO Y ENERGÍA POR MEDIO DE LA ESTRATIFICACIÓN SOCIOECONOMICA DE LAS ZONAS URBANA, RURAL Y CENTROS POBLADOS DEL MUNICIPIO DE CHIA, VALIDANDO Y HOMOLOGANDO LAS BASES DE DATOS PARA CARGAR AL SUI.</t>
  </si>
  <si>
    <t>8 Meses</t>
  </si>
  <si>
    <t>SUBTOTAL</t>
  </si>
  <si>
    <t>Proyecto</t>
  </si>
  <si>
    <t xml:space="preserve">Fortalecimientos a los Sistemas de Planificación del Territorio </t>
  </si>
  <si>
    <t>Componente</t>
  </si>
  <si>
    <t>Sistema de Información geográfico y estadistico</t>
  </si>
  <si>
    <t xml:space="preserve">TOTAL RECURSOS </t>
  </si>
  <si>
    <t>META PRODUCTO: 169 ACTUALIZAR EL ACUERDO MUNICIPAL DE FACTORES DE SUBSIDIO Y CONTRIBUCIÓN PARA LA PRESTACIÓN DE LOS SERVICIOS DE AGUA, ACUEDUCTO Y ALCANTARILLADO, DURANTE EL CUATRIENIO</t>
  </si>
  <si>
    <t>Cobertura de subsidios para los servicios públicos domiciliarios de acueducto, alcantarillado y aseo</t>
  </si>
  <si>
    <t>Subsidio Alcantarillado</t>
  </si>
  <si>
    <t>CONTRATO INTERADMINISTRATIVO PARA LA TRANSFERENCIA DE SUBSIDIOS PARA LOS SERVICIOS DE ACUEDUCTO, ALCANTARILLADO Y ASEO DESTINADOS PARA SUBSIDIAR LA DEMANDA DE LOS BENEFICIOS PERTENECIENTES A LOS ESTRATOS 1, 2 Y 3 DEL MUNICIPIO DE CHIA, CUNDINAMARCA</t>
  </si>
  <si>
    <t>ADICIÓN Y PRORROGA,CONTRATO INTERADMINISTRATIVO PARA LA TRANSFERENCIA DE SUBSIDIOS PARA LOS SERVICIOS DE ACUEDUCTO ,ALCANTARILLADO Y ASEO DESTINADOS PARA SUBSIDIAR LA DEMANDA DE LOS BENEFICIOS PERTENECIENTES A LOS ESTRATOS 1,2 Y 3 DEL MUNICIPIO DE CHIA,CUNDINAMARCA.</t>
  </si>
  <si>
    <t>7 Meses + 20 Días</t>
  </si>
  <si>
    <t>SECTOR ESTRATÉGICO AGUA POTABLE Y SANEAMIENTO BÁSICO</t>
  </si>
  <si>
    <t>SECTOR ESTRATÉGICO BUEN GOBIERNO - PLANIFICACIÓN SOSTENIBLE</t>
  </si>
  <si>
    <t>CONTRATISTA</t>
  </si>
  <si>
    <t>ESTADO</t>
  </si>
  <si>
    <t>CONTRATO</t>
  </si>
  <si>
    <t>CUENTA RADICADA</t>
  </si>
  <si>
    <t>EN EJECUCIÓN</t>
  </si>
  <si>
    <t>218-CT-316</t>
  </si>
  <si>
    <t>CARLOS ANDRES ARDILA BURITICA</t>
  </si>
  <si>
    <t>ACTA DE RECIBO FINAL</t>
  </si>
  <si>
    <t>SALDO POR EJECUTAR</t>
  </si>
  <si>
    <t>EL ACTA DE LIQUIDACIÓN ESTA EN FIRMAS</t>
  </si>
  <si>
    <t>4900 - 2017</t>
  </si>
  <si>
    <t>IGAC</t>
  </si>
  <si>
    <t>SIN ACTA DE LIQUIDACIÓN</t>
  </si>
  <si>
    <t>PRESTACIÓN DE SERVICIOS PROFESIONALES PARA CONTRIBUIR AL NUEVO PLAN ESTADISTICO TERRITORIAL PET Y DISEÑO MUESTRAL DE LA ENCUESTA ECONOMICA PARA EL MUNICIPIO DE CHÍA, ACORDE A LOS LINEAMIENTOS DEL DEPARTAMENTO ADMINISTRATIVO NACIONAL DE ESTADÍSTICA DANE.</t>
  </si>
  <si>
    <t>2018-CT-137</t>
  </si>
  <si>
    <t>MARTHA LUCIA MAHECHA</t>
  </si>
  <si>
    <t>ACTA DE LIQUIDACION</t>
  </si>
  <si>
    <t>ACTUALIZACIÓN LICENCIAMIENTO ARCGIS PARA EL SISTEMA DE INFORMACIÓN GEOGRÁFICO DEL MUNICIPIO DE CHIA, SIGEOCHIA</t>
  </si>
  <si>
    <t>10 DIAS</t>
  </si>
  <si>
    <t>2018-CT-625</t>
  </si>
  <si>
    <t>ESRI COLOMBIA SAS</t>
  </si>
  <si>
    <t>OMAR HERNAN GUTIERREZ SABOGAL</t>
  </si>
  <si>
    <t>2018-CT-065</t>
  </si>
  <si>
    <t>2018-CT-064</t>
  </si>
  <si>
    <t>DEISY MILENA CHISABA BASTIDAS</t>
  </si>
  <si>
    <t>FONADE se compromete con EL MUNICPIO a realizar la gestión para la adquisición de los dispositivos móviles de captura (DMC), para llevar a cabo en EL MUNICIPIO el operativo en campo para la implementación de la nueva metodología de focalización del Sistema de Identificación de los potenciales beneficiarios de los programas sociales SISBEN IV, de conformidad con los lineamientos técnicos definidos por el DNP.</t>
  </si>
  <si>
    <t>FONADE</t>
  </si>
  <si>
    <t>CON ACTA DE LIQUIDACION FIRMADA.</t>
  </si>
  <si>
    <t xml:space="preserve">SIN ACTA DE LIQUIDACIÓN. SE RADICÓ CUENTA EN HACIENDA EL 28/12/2018 </t>
  </si>
  <si>
    <t xml:space="preserve">SIN ACTA DE LIQUIDACIÓN. SE RADICÓ CUENTA EN HACIENDA EL 27/12/2018 </t>
  </si>
  <si>
    <t>CONVENIO INETRADMINISTRATIVO 218045 DE 2018</t>
  </si>
  <si>
    <t>2018-CT-036</t>
  </si>
  <si>
    <t>ADRIANA MARCELA MORENO GARZON</t>
  </si>
  <si>
    <t>2018-CT-097</t>
  </si>
  <si>
    <t>MARCIA REYES TOVAR</t>
  </si>
  <si>
    <t>1 MES</t>
  </si>
  <si>
    <t>RESOLUCIÓN 2224-2018
RESOLUCIÓN 5260-2018</t>
  </si>
  <si>
    <t>MIEMBROS CPE</t>
  </si>
  <si>
    <t>Se efectúa pago a los Miembros del Comité Permanenete de Estratificación mediante Resolución 2224 del 13/06/2018. Valor: $ 4.381.416 y Resolución 5260 del 12/12/2018. Valor: $ 3.505.136</t>
  </si>
  <si>
    <t>2018-CT-035</t>
  </si>
  <si>
    <t>DIEGO FELIPE MONROY RAMÍREZ</t>
  </si>
  <si>
    <t>2018-CT-586</t>
  </si>
  <si>
    <t>EMSERCHÍA</t>
  </si>
  <si>
    <t xml:space="preserve">EL ACTA DE LIQUIDACIÓN ESTA EN FIRMAS. SE RADICÓ CUENTA EN HACIENDA EL 28/12/2018 </t>
  </si>
  <si>
    <t>PLANEACIÓN - HACIENDA</t>
  </si>
  <si>
    <t>META PRODUCTO: 217 MANTENER LA ESTRATEGIA PARA EL MEJORAMIENTO Y MODERNIZACIÓN DEL RECAUDO, EL CONTROL DE ELUSIÓN, EVASIÓN Y RACIONALIZACIÓN DE LOS TRÁMITES, DURANTE EL PERIODO DE GOBIERNO.</t>
  </si>
  <si>
    <t>PRESTACION DE SERVICIOS DE APOYO A LA GESTION PARA REALIZAR LAS ACTIVIDADES DE COORDINADOR PREDIAL, EN EL ÁREA URBANA Y RURAL DENTRO DEL PROCESO DE CONSERVACION CATASTRAL  PARA DAR CUMPLIMIENTO AL CONVENIO INTERADMINISTRATIVO No.4660-2016 INSTITUTO GEOGRAFICO AGUSTIN CODAZZI Y EL MUNICIPIO DE CHIA – CONSERVACION  CATASTRAL.</t>
  </si>
  <si>
    <t>PRESTACIÓN DE SERVICIOS DE APOYO A LA GESTIÓN PARA REALIZAR LAS ACTIVIDADES DE RECONOCEDOR PREDIAL, ADELANTANDO TRÁMITES DE OFICINA Y TERRENO DENTRO DEL PROCESO DE CONSERVACIÓN CATASTRAL PARA DAR CUMPLIMIENTO AL CONVENIO INTERADMINISTRATIVO  4660 -2016  INSTITUTO GEOGRÁFICO AGUSTÍN CODAZZI Y EL MUNICIPIO DE CHÍA- CONSERVACIÓN CATASTRAL</t>
  </si>
  <si>
    <t>PRESTACIÓN DE SERVICIOS DE APOYO PARA REALIZAR LAS ACTIVIDADES COMO AUXILIAR DE APOYO EN TERRENO Y/O OFICINA PARA DAR CUMPLIMIENTO AL CONVENIO INTERADMINISTRATIVO 4660-2016  INSTITUTO GEOGRÁFICO AGUSTÍN CODAZZI Y EL MUNICIPIO DE CHÍA-CONSERVACIÓN CATASTRAL.</t>
  </si>
  <si>
    <t>PRESTACION DE SERVICIOS DE APOYO PARA REALIZAR LAS ACTIVIDADES DE DIGITALIZACION DE INFORMACION CARTOGRÁFICA CATASTRAL PARA DAR CUMPLIMIENTO AL CONVENIO INTERADMINISTRATIVO No. 4660 - 2016 INSTITUTO GEOGRAFICO AGUSTIN CODAZZI Y EL MUNICIPIO DE CHIA – CONSERVACION CATASTRAL.</t>
  </si>
  <si>
    <t>3 Meses</t>
  </si>
  <si>
    <t>2018-CT-160</t>
  </si>
  <si>
    <t>RITA JOSEFINA VELASQUEZ</t>
  </si>
  <si>
    <t xml:space="preserve">SIN ACTA DE LIQUIDACIÓN. SE RADICÓ CUENTA EN HACIENDA EL 13/12/2018 </t>
  </si>
  <si>
    <t>2018-CT-138</t>
  </si>
  <si>
    <t>LINA MARIA SILVA ECHEVERRY</t>
  </si>
  <si>
    <t xml:space="preserve">SIN ACTA DE LIQUIDACIÓN. SE RADICÓ CUENTA EN HACIENDA EL 10/12/2018 </t>
  </si>
  <si>
    <t>2018-CT-546</t>
  </si>
  <si>
    <t>JHON JAIRO SALAS MADERA</t>
  </si>
  <si>
    <t xml:space="preserve">SIN ACTA DE LIQUIDACIÓN. SE RADICÓ CUENTA EN HACIENDA EL 14/12/2018 </t>
  </si>
  <si>
    <t>2018-CT-545</t>
  </si>
  <si>
    <t>RUBEN DARIO LOPEZ NIÑO</t>
  </si>
  <si>
    <t>10 Meses + 15 Días</t>
  </si>
  <si>
    <t>2018-CT-163</t>
  </si>
  <si>
    <t>JOSE EFRAIN BERNAL FIGUEREDO</t>
  </si>
  <si>
    <t>2018-CT-157</t>
  </si>
  <si>
    <t>NANCY YOLANDA LOPEZ FORERO</t>
  </si>
  <si>
    <t>2018-CT-241</t>
  </si>
  <si>
    <t>EULISES MANRIQUE</t>
  </si>
  <si>
    <t>2018-CT-151</t>
  </si>
  <si>
    <t>ANDRES FELIPE MOYANO BENITEZ</t>
  </si>
  <si>
    <t>2018-CT-158</t>
  </si>
  <si>
    <t>PILLY ALEXANDRA BAUTISTA RODRIGUEZ</t>
  </si>
  <si>
    <t>2018-CT-159</t>
  </si>
  <si>
    <t>LUISA FERNANDA PINZON MARTIN</t>
  </si>
  <si>
    <t>Hasta el 31/12/2018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</si>
</sst>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240A]\ #,##0.00;\-[$$-240A]\ #,##0.00;[$$-240A]\ #,##0.00;@"/>
    <numFmt numFmtId="165" formatCode="&quot;$&quot;\ #,##0.00"/>
    <numFmt numFmtId="166" formatCode="[$$-240A]\ #,##0.00"/>
    <numFmt numFmtId="167" formatCode="_([$$-240A]\ * #,##0.00_);_([$$-240A]\ * \(#,##0.00\);_([$$-240A]\ * &quot;-&quot;??_);_(@_)"/>
  </numFmts>
  <fonts count="16" x14ac:knownFonts="1">
    <font>
      <sz val="11"/>
      <color theme="1"/>
      <name val="Calibri"/>
      <family val="2"/>
      <scheme val="minor"/>
    </font>
    <font>
      <sz val="10"/>
      <color theme="1"/>
      <name val="Century Gothic"/>
      <family val="2"/>
    </font>
    <font>
      <b/>
      <sz val="10"/>
      <color theme="1"/>
      <name val="Century Gothic"/>
      <family val="2"/>
    </font>
    <font>
      <b/>
      <sz val="10"/>
      <name val="Century Gothic"/>
      <family val="2"/>
    </font>
    <font>
      <sz val="8"/>
      <color theme="1"/>
      <name val="Century Gothic"/>
      <family val="2"/>
    </font>
    <font>
      <i/>
      <sz val="10"/>
      <color theme="1"/>
      <name val="Century Gothic"/>
      <family val="2"/>
    </font>
    <font>
      <sz val="11"/>
      <color rgb="FF000000"/>
      <name val="Calibri"/>
      <family val="2"/>
    </font>
    <font>
      <sz val="10"/>
      <color rgb="FF000000"/>
      <name val="Century Gothic"/>
      <family val="2"/>
    </font>
    <font>
      <b/>
      <sz val="10"/>
      <color rgb="FF000000"/>
      <name val="Century Gothic"/>
      <family val="2"/>
    </font>
    <font>
      <sz val="10"/>
      <color theme="1"/>
      <name val="Calibri"/>
      <family val="2"/>
      <scheme val="minor"/>
    </font>
    <font>
      <b/>
      <sz val="18"/>
      <color theme="1"/>
      <name val="Century Gothic"/>
      <family val="2"/>
    </font>
    <font>
      <b/>
      <sz val="12"/>
      <color theme="1"/>
      <name val="Century Gothic"/>
      <family val="2"/>
    </font>
    <font>
      <b/>
      <sz val="14"/>
      <color theme="1"/>
      <name val="Century Gothic"/>
      <family val="2"/>
    </font>
    <font>
      <sz val="12"/>
      <color theme="1"/>
      <name val="Century Gothic"/>
      <family val="2"/>
    </font>
    <font>
      <sz val="12"/>
      <color theme="1"/>
      <name val="Calibri"/>
      <family val="2"/>
      <scheme val="minor"/>
    </font>
    <font>
      <sz val="14"/>
      <color theme="1"/>
      <name val="Century Gothic"/>
      <family val="2"/>
    </font>
  </fonts>
  <fills count="11">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rgb="FFFF66FF"/>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FF99FF"/>
        <bgColor indexed="64"/>
      </patternFill>
    </fill>
    <fill>
      <patternFill patternType="solid">
        <fgColor theme="0" tint="-0.14999847407452621"/>
        <bgColor indexed="64"/>
      </patternFill>
    </fill>
    <fill>
      <patternFill patternType="darkUp">
        <fgColor theme="0" tint="-0.24994659260841701"/>
        <bgColor indexed="65"/>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theme="0"/>
      </left>
      <right style="thin">
        <color theme="0"/>
      </right>
      <top style="thin">
        <color theme="0"/>
      </top>
      <bottom/>
      <diagonal/>
    </border>
    <border>
      <left style="thin">
        <color indexed="64"/>
      </left>
      <right style="thin">
        <color theme="0"/>
      </right>
      <top style="thin">
        <color indexed="64"/>
      </top>
      <bottom style="medium">
        <color indexed="64"/>
      </bottom>
      <diagonal/>
    </border>
    <border>
      <left style="thin">
        <color theme="0"/>
      </left>
      <right style="thin">
        <color theme="0"/>
      </right>
      <top style="thin">
        <color indexed="64"/>
      </top>
      <bottom style="medium">
        <color indexed="64"/>
      </bottom>
      <diagonal/>
    </border>
    <border>
      <left/>
      <right style="thin">
        <color theme="0"/>
      </right>
      <top style="thin">
        <color theme="0"/>
      </top>
      <bottom/>
      <diagonal/>
    </border>
    <border>
      <left style="thin">
        <color theme="0"/>
      </left>
      <right style="thin">
        <color indexed="64"/>
      </right>
      <top style="thin">
        <color indexed="64"/>
      </top>
      <bottom style="medium">
        <color indexed="64"/>
      </bottom>
      <diagonal/>
    </border>
    <border>
      <left style="thin">
        <color theme="0"/>
      </left>
      <right/>
      <top style="thin">
        <color theme="0"/>
      </top>
      <bottom/>
      <diagonal/>
    </border>
    <border>
      <left/>
      <right/>
      <top style="thin">
        <color theme="0"/>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277">
    <xf numFmtId="0" fontId="0" fillId="0" borderId="0" xfId="0"/>
    <xf numFmtId="0" fontId="1" fillId="0" borderId="1" xfId="0" applyFont="1" applyBorder="1" applyAlignment="1">
      <alignment vertical="center"/>
    </xf>
    <xf numFmtId="0" fontId="1" fillId="0" borderId="0" xfId="0" applyFont="1"/>
    <xf numFmtId="164" fontId="1" fillId="0" borderId="1" xfId="0" applyNumberFormat="1" applyFont="1" applyBorder="1" applyAlignment="1">
      <alignment vertical="center"/>
    </xf>
    <xf numFmtId="0" fontId="1" fillId="0" borderId="1" xfId="0" applyFont="1" applyBorder="1" applyAlignment="1">
      <alignment vertical="center" wrapText="1"/>
    </xf>
    <xf numFmtId="0" fontId="1" fillId="0" borderId="0" xfId="0" applyFont="1" applyAlignment="1">
      <alignment wrapText="1"/>
    </xf>
    <xf numFmtId="0" fontId="2" fillId="0" borderId="0" xfId="0" applyFont="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wrapText="1"/>
    </xf>
    <xf numFmtId="164" fontId="1" fillId="0" borderId="6" xfId="0" applyNumberFormat="1" applyFont="1" applyBorder="1" applyAlignment="1">
      <alignment vertical="center"/>
    </xf>
    <xf numFmtId="0" fontId="1" fillId="0" borderId="6" xfId="0" applyFont="1" applyBorder="1"/>
    <xf numFmtId="0" fontId="1" fillId="0" borderId="11" xfId="0" applyFont="1" applyBorder="1"/>
    <xf numFmtId="0" fontId="1" fillId="0" borderId="13" xfId="0" applyFont="1" applyBorder="1" applyAlignment="1">
      <alignment vertical="center"/>
    </xf>
    <xf numFmtId="0" fontId="1" fillId="0" borderId="13" xfId="0" applyFont="1" applyBorder="1" applyAlignment="1">
      <alignment vertical="center" wrapText="1"/>
    </xf>
    <xf numFmtId="164" fontId="1" fillId="0" borderId="13" xfId="0" applyNumberFormat="1" applyFont="1" applyBorder="1" applyAlignment="1">
      <alignment vertical="center"/>
    </xf>
    <xf numFmtId="0" fontId="1" fillId="0" borderId="13" xfId="0" applyFont="1" applyBorder="1"/>
    <xf numFmtId="0" fontId="1" fillId="0" borderId="14" xfId="0" applyFont="1" applyBorder="1"/>
    <xf numFmtId="0" fontId="1" fillId="0" borderId="16" xfId="0" applyFont="1" applyBorder="1" applyAlignment="1">
      <alignment vertical="center"/>
    </xf>
    <xf numFmtId="0" fontId="1" fillId="0" borderId="16" xfId="0" applyFont="1" applyBorder="1" applyAlignment="1">
      <alignment vertical="center" wrapText="1"/>
    </xf>
    <xf numFmtId="164" fontId="1" fillId="0" borderId="16" xfId="0" applyNumberFormat="1" applyFont="1" applyBorder="1" applyAlignment="1">
      <alignment vertical="center"/>
    </xf>
    <xf numFmtId="0" fontId="1" fillId="0" borderId="16" xfId="0" applyFont="1" applyBorder="1"/>
    <xf numFmtId="0" fontId="1" fillId="0" borderId="17" xfId="0" applyFont="1" applyBorder="1"/>
    <xf numFmtId="0" fontId="2" fillId="2" borderId="13" xfId="0" applyFont="1" applyFill="1" applyBorder="1" applyAlignment="1">
      <alignment horizontal="center" vertical="center"/>
    </xf>
    <xf numFmtId="0" fontId="3" fillId="2" borderId="13" xfId="0" applyFont="1" applyFill="1" applyBorder="1" applyAlignment="1">
      <alignment horizontal="center" vertical="center" wrapText="1"/>
    </xf>
    <xf numFmtId="0" fontId="1" fillId="0" borderId="4" xfId="0" applyFont="1" applyBorder="1" applyAlignment="1">
      <alignment vertical="center"/>
    </xf>
    <xf numFmtId="0" fontId="1" fillId="0" borderId="4" xfId="0" applyFont="1" applyBorder="1" applyAlignment="1">
      <alignment vertical="center" wrapText="1"/>
    </xf>
    <xf numFmtId="164" fontId="1" fillId="0" borderId="4" xfId="0" applyNumberFormat="1" applyFont="1" applyBorder="1" applyAlignment="1">
      <alignment vertical="center"/>
    </xf>
    <xf numFmtId="0" fontId="1" fillId="0" borderId="4" xfId="0" applyFont="1" applyBorder="1"/>
    <xf numFmtId="0" fontId="1" fillId="0" borderId="18" xfId="0" applyFont="1" applyBorder="1"/>
    <xf numFmtId="0" fontId="1" fillId="0" borderId="8" xfId="0" applyFont="1" applyBorder="1" applyAlignment="1">
      <alignment vertical="center"/>
    </xf>
    <xf numFmtId="0" fontId="1" fillId="0" borderId="8" xfId="0" applyFont="1" applyBorder="1" applyAlignment="1">
      <alignment vertical="center" wrapText="1"/>
    </xf>
    <xf numFmtId="164" fontId="1" fillId="0" borderId="8" xfId="0" applyNumberFormat="1" applyFont="1" applyBorder="1" applyAlignment="1">
      <alignment vertical="center"/>
    </xf>
    <xf numFmtId="0" fontId="1" fillId="0" borderId="8" xfId="0" applyFont="1" applyBorder="1"/>
    <xf numFmtId="0" fontId="1" fillId="0" borderId="9" xfId="0" applyFont="1" applyBorder="1"/>
    <xf numFmtId="0" fontId="2" fillId="0" borderId="6" xfId="0" applyFont="1" applyBorder="1" applyAlignment="1">
      <alignment vertical="center" wrapText="1"/>
    </xf>
    <xf numFmtId="0" fontId="2" fillId="0" borderId="6" xfId="0" applyFont="1" applyBorder="1" applyAlignment="1">
      <alignment vertical="center"/>
    </xf>
    <xf numFmtId="0" fontId="1" fillId="0" borderId="10" xfId="0" applyFont="1" applyBorder="1" applyAlignment="1">
      <alignment vertical="center" wrapText="1"/>
    </xf>
    <xf numFmtId="0" fontId="1" fillId="0" borderId="15" xfId="0" applyFont="1" applyBorder="1" applyAlignment="1">
      <alignment vertical="center" wrapText="1"/>
    </xf>
    <xf numFmtId="0" fontId="1" fillId="0" borderId="7" xfId="0" applyFont="1" applyBorder="1" applyAlignment="1">
      <alignment vertical="center" wrapText="1"/>
    </xf>
    <xf numFmtId="0" fontId="1" fillId="0" borderId="12" xfId="0" applyFont="1" applyBorder="1" applyAlignment="1">
      <alignment vertical="center" wrapText="1"/>
    </xf>
    <xf numFmtId="0" fontId="4" fillId="0" borderId="7" xfId="0" applyFont="1" applyBorder="1" applyAlignment="1">
      <alignment vertical="center" wrapText="1"/>
    </xf>
    <xf numFmtId="0" fontId="4" fillId="0" borderId="10" xfId="0" applyFont="1" applyBorder="1" applyAlignment="1">
      <alignmen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1" fillId="3" borderId="10" xfId="0" applyFont="1" applyFill="1" applyBorder="1" applyAlignment="1">
      <alignment vertical="center" wrapText="1"/>
    </xf>
    <xf numFmtId="0" fontId="1" fillId="3" borderId="7" xfId="0" applyFont="1" applyFill="1" applyBorder="1" applyAlignment="1">
      <alignment vertical="center" wrapText="1"/>
    </xf>
    <xf numFmtId="0" fontId="1" fillId="3" borderId="12" xfId="0" applyFont="1" applyFill="1" applyBorder="1" applyAlignment="1">
      <alignment vertical="center" wrapText="1"/>
    </xf>
    <xf numFmtId="0" fontId="1" fillId="3" borderId="15" xfId="0" applyFont="1" applyFill="1" applyBorder="1" applyAlignment="1">
      <alignment vertical="center" wrapText="1"/>
    </xf>
    <xf numFmtId="0" fontId="2" fillId="3" borderId="16" xfId="0" applyFont="1" applyFill="1" applyBorder="1" applyAlignment="1">
      <alignment vertical="center"/>
    </xf>
    <xf numFmtId="0" fontId="2" fillId="3" borderId="16" xfId="0" applyFont="1" applyFill="1" applyBorder="1" applyAlignment="1">
      <alignment vertical="center" wrapText="1"/>
    </xf>
    <xf numFmtId="0" fontId="2" fillId="3" borderId="8" xfId="0" applyFont="1" applyFill="1" applyBorder="1" applyAlignment="1">
      <alignment vertical="center"/>
    </xf>
    <xf numFmtId="0" fontId="2" fillId="3" borderId="8" xfId="0" applyFont="1" applyFill="1" applyBorder="1" applyAlignment="1">
      <alignment vertical="center" wrapText="1"/>
    </xf>
    <xf numFmtId="0" fontId="1" fillId="0" borderId="24" xfId="0" applyFont="1" applyBorder="1" applyAlignment="1">
      <alignment vertical="center"/>
    </xf>
    <xf numFmtId="0" fontId="1" fillId="0" borderId="24" xfId="0" applyFont="1" applyBorder="1" applyAlignment="1">
      <alignment vertical="center" wrapText="1"/>
    </xf>
    <xf numFmtId="164" fontId="1" fillId="0" borderId="24" xfId="0" applyNumberFormat="1" applyFont="1" applyBorder="1" applyAlignment="1">
      <alignment vertical="center"/>
    </xf>
    <xf numFmtId="0" fontId="1" fillId="0" borderId="24" xfId="0" applyFont="1" applyBorder="1"/>
    <xf numFmtId="0" fontId="1" fillId="0" borderId="25" xfId="0" applyFont="1" applyBorder="1"/>
    <xf numFmtId="0" fontId="4" fillId="0" borderId="12" xfId="0" applyFont="1" applyBorder="1" applyAlignment="1">
      <alignment vertical="center" wrapText="1"/>
    </xf>
    <xf numFmtId="0" fontId="1" fillId="0" borderId="22" xfId="0" applyFont="1" applyBorder="1" applyAlignment="1">
      <alignment horizontal="left" vertical="center" wrapText="1"/>
    </xf>
    <xf numFmtId="0" fontId="1" fillId="0" borderId="26" xfId="0" applyFont="1" applyBorder="1"/>
    <xf numFmtId="0" fontId="1" fillId="0" borderId="29" xfId="0" applyFont="1" applyBorder="1"/>
    <xf numFmtId="164" fontId="1" fillId="0" borderId="27" xfId="0" applyNumberFormat="1" applyFont="1" applyBorder="1" applyAlignment="1">
      <alignment horizontal="right" vertical="center"/>
    </xf>
    <xf numFmtId="0" fontId="1" fillId="0" borderId="28" xfId="0" applyFont="1" applyBorder="1"/>
    <xf numFmtId="0" fontId="1" fillId="0" borderId="30" xfId="0" applyFont="1" applyBorder="1"/>
    <xf numFmtId="0" fontId="7" fillId="0" borderId="0" xfId="1" applyFont="1"/>
    <xf numFmtId="4" fontId="7" fillId="0" borderId="43" xfId="1" applyNumberFormat="1" applyFont="1" applyFill="1" applyBorder="1" applyAlignment="1">
      <alignment horizontal="right" vertical="top" wrapText="1" shrinkToFit="1"/>
    </xf>
    <xf numFmtId="4" fontId="7" fillId="0" borderId="6" xfId="1" applyNumberFormat="1" applyFont="1" applyFill="1" applyBorder="1" applyAlignment="1">
      <alignment horizontal="right" vertical="top" wrapText="1" shrinkToFit="1"/>
    </xf>
    <xf numFmtId="49" fontId="8" fillId="0" borderId="6" xfId="1" applyNumberFormat="1" applyFont="1" applyFill="1" applyBorder="1" applyAlignment="1">
      <alignment horizontal="left" vertical="top" wrapText="1" shrinkToFit="1"/>
    </xf>
    <xf numFmtId="49" fontId="7" fillId="0" borderId="6" xfId="1" applyNumberFormat="1" applyFont="1" applyFill="1" applyBorder="1" applyAlignment="1">
      <alignment horizontal="left" vertical="top" wrapText="1" shrinkToFit="1"/>
    </xf>
    <xf numFmtId="0" fontId="8" fillId="0" borderId="44" xfId="1" applyNumberFormat="1" applyFont="1" applyFill="1" applyBorder="1" applyAlignment="1">
      <alignment horizontal="center" vertical="top" wrapText="1" shrinkToFit="1"/>
    </xf>
    <xf numFmtId="0" fontId="8" fillId="0" borderId="2" xfId="1" applyNumberFormat="1" applyFont="1" applyFill="1" applyBorder="1" applyAlignment="1">
      <alignment horizontal="center" vertical="top" wrapText="1" shrinkToFit="1"/>
    </xf>
    <xf numFmtId="0" fontId="7" fillId="0" borderId="0" xfId="1" applyNumberFormat="1" applyFont="1" applyFill="1" applyBorder="1" applyAlignment="1">
      <alignment horizontal="center" vertical="top" wrapText="1" shrinkToFit="1"/>
    </xf>
    <xf numFmtId="0" fontId="7" fillId="0" borderId="0" xfId="1" applyNumberFormat="1" applyFont="1" applyFill="1" applyBorder="1" applyAlignment="1">
      <alignment horizontal="left" vertical="top" wrapText="1" shrinkToFit="1"/>
    </xf>
    <xf numFmtId="165" fontId="1" fillId="0" borderId="0" xfId="0" applyNumberFormat="1" applyFont="1"/>
    <xf numFmtId="0" fontId="1" fillId="4" borderId="6" xfId="0" applyFont="1" applyFill="1" applyBorder="1" applyAlignment="1">
      <alignment wrapText="1"/>
    </xf>
    <xf numFmtId="0" fontId="1" fillId="4" borderId="6" xfId="0" applyFont="1" applyFill="1" applyBorder="1"/>
    <xf numFmtId="165" fontId="1" fillId="4" borderId="6" xfId="0" applyNumberFormat="1" applyFont="1" applyFill="1" applyBorder="1" applyAlignment="1">
      <alignment vertical="center"/>
    </xf>
    <xf numFmtId="0" fontId="1" fillId="4" borderId="11" xfId="0" applyFont="1" applyFill="1" applyBorder="1"/>
    <xf numFmtId="49" fontId="7" fillId="5" borderId="6" xfId="1" applyNumberFormat="1" applyFont="1" applyFill="1" applyBorder="1" applyAlignment="1">
      <alignment horizontal="left" vertical="top" wrapText="1" shrinkToFit="1"/>
    </xf>
    <xf numFmtId="49" fontId="8" fillId="5" borderId="6" xfId="1" applyNumberFormat="1" applyFont="1" applyFill="1" applyBorder="1" applyAlignment="1">
      <alignment horizontal="left" vertical="top" wrapText="1" shrinkToFit="1"/>
    </xf>
    <xf numFmtId="4" fontId="7" fillId="5" borderId="6" xfId="1" applyNumberFormat="1" applyFont="1" applyFill="1" applyBorder="1" applyAlignment="1">
      <alignment horizontal="right" vertical="top" wrapText="1" shrinkToFit="1"/>
    </xf>
    <xf numFmtId="0" fontId="7" fillId="5" borderId="0" xfId="1" applyFont="1" applyFill="1"/>
    <xf numFmtId="4" fontId="7" fillId="0" borderId="0" xfId="1" applyNumberFormat="1" applyFont="1"/>
    <xf numFmtId="165" fontId="1" fillId="0" borderId="0" xfId="0" applyNumberFormat="1"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vertical="center" wrapText="1"/>
    </xf>
    <xf numFmtId="166" fontId="1" fillId="0" borderId="0" xfId="0" applyNumberFormat="1" applyFont="1"/>
    <xf numFmtId="165" fontId="1" fillId="4" borderId="11" xfId="0" applyNumberFormat="1" applyFont="1" applyFill="1" applyBorder="1" applyAlignment="1">
      <alignment vertical="center"/>
    </xf>
    <xf numFmtId="0" fontId="4" fillId="0" borderId="19" xfId="0" applyFont="1" applyFill="1" applyBorder="1" applyAlignment="1">
      <alignment horizontal="center" vertical="center" wrapText="1"/>
    </xf>
    <xf numFmtId="0" fontId="1" fillId="0" borderId="20" xfId="0" applyFont="1" applyFill="1" applyBorder="1" applyAlignment="1">
      <alignment vertical="center"/>
    </xf>
    <xf numFmtId="0" fontId="1" fillId="0" borderId="20" xfId="0" applyFont="1" applyFill="1" applyBorder="1" applyAlignment="1">
      <alignment vertical="center" wrapText="1"/>
    </xf>
    <xf numFmtId="164" fontId="1" fillId="0" borderId="20" xfId="0" applyNumberFormat="1" applyFont="1" applyFill="1" applyBorder="1" applyAlignment="1">
      <alignment vertical="center"/>
    </xf>
    <xf numFmtId="0" fontId="1" fillId="0" borderId="20" xfId="0" applyFont="1" applyFill="1" applyBorder="1"/>
    <xf numFmtId="0" fontId="1" fillId="0" borderId="21" xfId="0" applyFont="1" applyFill="1" applyBorder="1"/>
    <xf numFmtId="0" fontId="1" fillId="0" borderId="7" xfId="0" applyFont="1" applyFill="1" applyBorder="1" applyAlignment="1">
      <alignment vertical="center" wrapText="1"/>
    </xf>
    <xf numFmtId="0" fontId="1" fillId="0" borderId="8" xfId="0" applyFont="1" applyFill="1" applyBorder="1" applyAlignment="1">
      <alignment vertical="center"/>
    </xf>
    <xf numFmtId="0" fontId="1" fillId="0" borderId="8" xfId="0" applyFont="1" applyFill="1" applyBorder="1" applyAlignment="1">
      <alignment vertical="center" wrapText="1"/>
    </xf>
    <xf numFmtId="164" fontId="1" fillId="0" borderId="8" xfId="0" applyNumberFormat="1" applyFont="1" applyFill="1" applyBorder="1" applyAlignment="1">
      <alignment vertical="center"/>
    </xf>
    <xf numFmtId="0" fontId="1" fillId="0" borderId="8" xfId="0" applyFont="1" applyFill="1" applyBorder="1"/>
    <xf numFmtId="0" fontId="1" fillId="0" borderId="9" xfId="0" applyFont="1" applyFill="1" applyBorder="1"/>
    <xf numFmtId="0" fontId="1" fillId="0" borderId="10" xfId="0" applyFont="1" applyFill="1" applyBorder="1" applyAlignment="1">
      <alignment vertical="center" wrapText="1"/>
    </xf>
    <xf numFmtId="0" fontId="1" fillId="0" borderId="6" xfId="0" applyFont="1" applyFill="1" applyBorder="1" applyAlignment="1">
      <alignment vertical="center"/>
    </xf>
    <xf numFmtId="0" fontId="1" fillId="0" borderId="6" xfId="0" applyFont="1" applyFill="1" applyBorder="1" applyAlignment="1">
      <alignment vertical="center" wrapText="1"/>
    </xf>
    <xf numFmtId="164" fontId="1" fillId="0" borderId="6" xfId="0" applyNumberFormat="1" applyFont="1" applyFill="1" applyBorder="1" applyAlignment="1">
      <alignment vertical="center"/>
    </xf>
    <xf numFmtId="0" fontId="1" fillId="0" borderId="6" xfId="0" applyFont="1" applyFill="1" applyBorder="1"/>
    <xf numFmtId="0" fontId="1" fillId="0" borderId="11" xfId="0" applyFont="1" applyFill="1" applyBorder="1"/>
    <xf numFmtId="0" fontId="1" fillId="0" borderId="12" xfId="0" applyFont="1" applyFill="1" applyBorder="1" applyAlignment="1">
      <alignment vertical="center" wrapText="1"/>
    </xf>
    <xf numFmtId="0" fontId="1" fillId="0" borderId="13" xfId="0" applyFont="1" applyFill="1" applyBorder="1" applyAlignment="1">
      <alignment vertical="center"/>
    </xf>
    <xf numFmtId="0" fontId="1" fillId="0" borderId="13" xfId="0" applyFont="1" applyFill="1" applyBorder="1" applyAlignment="1">
      <alignment vertical="center" wrapText="1"/>
    </xf>
    <xf numFmtId="164" fontId="1" fillId="0" borderId="13" xfId="0" applyNumberFormat="1" applyFont="1" applyFill="1" applyBorder="1" applyAlignment="1">
      <alignment vertical="center"/>
    </xf>
    <xf numFmtId="0" fontId="1" fillId="0" borderId="13" xfId="0" applyFont="1" applyFill="1" applyBorder="1"/>
    <xf numFmtId="0" fontId="1" fillId="0" borderId="14" xfId="0" applyFont="1" applyFill="1" applyBorder="1"/>
    <xf numFmtId="0" fontId="1" fillId="0" borderId="15" xfId="0" applyFont="1" applyFill="1" applyBorder="1" applyAlignment="1">
      <alignment vertical="center" wrapText="1"/>
    </xf>
    <xf numFmtId="0" fontId="1" fillId="0" borderId="16" xfId="0" applyFont="1" applyFill="1" applyBorder="1" applyAlignment="1">
      <alignment vertical="center"/>
    </xf>
    <xf numFmtId="0" fontId="1" fillId="0" borderId="16" xfId="0" applyFont="1" applyFill="1" applyBorder="1" applyAlignment="1">
      <alignment vertical="center" wrapText="1"/>
    </xf>
    <xf numFmtId="164" fontId="1" fillId="0" borderId="16" xfId="0" applyNumberFormat="1" applyFont="1" applyFill="1" applyBorder="1" applyAlignment="1">
      <alignment vertical="center"/>
    </xf>
    <xf numFmtId="0" fontId="1" fillId="0" borderId="16" xfId="0" applyFont="1" applyFill="1" applyBorder="1"/>
    <xf numFmtId="0" fontId="1" fillId="0" borderId="17" xfId="0" applyFont="1" applyFill="1" applyBorder="1"/>
    <xf numFmtId="0" fontId="1" fillId="0" borderId="23" xfId="0" applyFont="1" applyFill="1" applyBorder="1" applyAlignment="1">
      <alignment vertical="center" wrapText="1"/>
    </xf>
    <xf numFmtId="0" fontId="4" fillId="6" borderId="22" xfId="0" applyFont="1" applyFill="1" applyBorder="1" applyAlignment="1">
      <alignment horizontal="center" vertical="center" wrapText="1"/>
    </xf>
    <xf numFmtId="0" fontId="1" fillId="6" borderId="24" xfId="0" applyFont="1" applyFill="1" applyBorder="1" applyAlignment="1">
      <alignment vertical="center"/>
    </xf>
    <xf numFmtId="0" fontId="1" fillId="6" borderId="24" xfId="0" applyFont="1" applyFill="1" applyBorder="1" applyAlignment="1">
      <alignment vertical="center" wrapText="1"/>
    </xf>
    <xf numFmtId="164" fontId="1" fillId="6" borderId="24" xfId="0" applyNumberFormat="1" applyFont="1" applyFill="1" applyBorder="1" applyAlignment="1">
      <alignment vertical="center"/>
    </xf>
    <xf numFmtId="0" fontId="1" fillId="6" borderId="24" xfId="0" applyFont="1" applyFill="1" applyBorder="1" applyAlignment="1">
      <alignment wrapText="1"/>
    </xf>
    <xf numFmtId="0" fontId="1" fillId="6" borderId="24" xfId="0" applyFont="1" applyFill="1" applyBorder="1"/>
    <xf numFmtId="165" fontId="1" fillId="6" borderId="24" xfId="0" applyNumberFormat="1" applyFont="1" applyFill="1" applyBorder="1" applyAlignment="1">
      <alignment vertical="center"/>
    </xf>
    <xf numFmtId="0" fontId="1" fillId="6" borderId="25" xfId="0" applyFont="1" applyFill="1" applyBorder="1"/>
    <xf numFmtId="0" fontId="1" fillId="7" borderId="6" xfId="0" applyFont="1" applyFill="1" applyBorder="1" applyAlignment="1">
      <alignment wrapText="1"/>
    </xf>
    <xf numFmtId="0" fontId="1" fillId="7" borderId="6" xfId="0" applyFont="1" applyFill="1" applyBorder="1"/>
    <xf numFmtId="165" fontId="1" fillId="7" borderId="6" xfId="0" applyNumberFormat="1" applyFont="1" applyFill="1" applyBorder="1" applyAlignment="1">
      <alignment vertical="center"/>
    </xf>
    <xf numFmtId="165" fontId="1" fillId="7" borderId="11" xfId="0" applyNumberFormat="1" applyFont="1" applyFill="1" applyBorder="1" applyAlignment="1">
      <alignment vertical="center"/>
    </xf>
    <xf numFmtId="0" fontId="1" fillId="7" borderId="11" xfId="0" applyFont="1" applyFill="1" applyBorder="1"/>
    <xf numFmtId="0" fontId="1" fillId="8" borderId="10" xfId="0" applyFont="1" applyFill="1" applyBorder="1" applyAlignment="1">
      <alignment vertical="center" wrapText="1"/>
    </xf>
    <xf numFmtId="0" fontId="1" fillId="8" borderId="6" xfId="0" applyFont="1" applyFill="1" applyBorder="1" applyAlignment="1">
      <alignment vertical="center"/>
    </xf>
    <xf numFmtId="0" fontId="1" fillId="8" borderId="6" xfId="0" applyFont="1" applyFill="1" applyBorder="1" applyAlignment="1">
      <alignment vertical="center" wrapText="1"/>
    </xf>
    <xf numFmtId="164" fontId="1" fillId="8" borderId="6" xfId="0" applyNumberFormat="1" applyFont="1" applyFill="1" applyBorder="1" applyAlignment="1">
      <alignment vertical="center"/>
    </xf>
    <xf numFmtId="0" fontId="1" fillId="8" borderId="6" xfId="0" applyFont="1" applyFill="1" applyBorder="1" applyAlignment="1">
      <alignment wrapText="1"/>
    </xf>
    <xf numFmtId="0" fontId="1" fillId="8" borderId="6" xfId="0" applyFont="1" applyFill="1" applyBorder="1"/>
    <xf numFmtId="165" fontId="1" fillId="8" borderId="6" xfId="0" applyNumberFormat="1" applyFont="1" applyFill="1" applyBorder="1" applyAlignment="1">
      <alignment vertical="center"/>
    </xf>
    <xf numFmtId="166" fontId="1" fillId="8" borderId="11" xfId="0" applyNumberFormat="1" applyFont="1" applyFill="1" applyBorder="1" applyAlignment="1">
      <alignment vertical="center"/>
    </xf>
    <xf numFmtId="0" fontId="1" fillId="9" borderId="16" xfId="0" applyFont="1" applyFill="1" applyBorder="1" applyAlignment="1">
      <alignment wrapText="1"/>
    </xf>
    <xf numFmtId="0" fontId="1" fillId="9" borderId="16" xfId="0" applyFont="1" applyFill="1" applyBorder="1"/>
    <xf numFmtId="165" fontId="1" fillId="9" borderId="16" xfId="0" applyNumberFormat="1" applyFont="1" applyFill="1" applyBorder="1" applyAlignment="1">
      <alignment vertical="center"/>
    </xf>
    <xf numFmtId="0" fontId="1" fillId="9" borderId="17" xfId="0" applyFont="1" applyFill="1" applyBorder="1"/>
    <xf numFmtId="0" fontId="1" fillId="9" borderId="15" xfId="0" applyFont="1" applyFill="1" applyBorder="1" applyAlignment="1">
      <alignment vertical="center" wrapText="1"/>
    </xf>
    <xf numFmtId="0" fontId="1" fillId="9" borderId="6" xfId="0" applyFont="1" applyFill="1" applyBorder="1" applyAlignment="1">
      <alignment vertical="center"/>
    </xf>
    <xf numFmtId="0" fontId="1" fillId="9" borderId="6" xfId="0" applyFont="1" applyFill="1" applyBorder="1" applyAlignment="1">
      <alignment vertical="center" wrapText="1"/>
    </xf>
    <xf numFmtId="164" fontId="1" fillId="9" borderId="6" xfId="0" applyNumberFormat="1" applyFont="1" applyFill="1" applyBorder="1" applyAlignment="1">
      <alignment vertical="center"/>
    </xf>
    <xf numFmtId="0" fontId="1" fillId="9" borderId="6" xfId="0" applyFont="1" applyFill="1" applyBorder="1"/>
    <xf numFmtId="0" fontId="1" fillId="9" borderId="11" xfId="0" applyFont="1" applyFill="1" applyBorder="1"/>
    <xf numFmtId="0" fontId="9" fillId="10" borderId="6" xfId="0" applyFont="1" applyFill="1" applyBorder="1" applyAlignment="1">
      <alignment vertical="center" wrapText="1"/>
    </xf>
    <xf numFmtId="165" fontId="11" fillId="0" borderId="6" xfId="0" applyNumberFormat="1" applyFont="1" applyBorder="1" applyAlignment="1">
      <alignment vertical="center"/>
    </xf>
    <xf numFmtId="165" fontId="11" fillId="0" borderId="6" xfId="0" applyNumberFormat="1" applyFont="1" applyFill="1" applyBorder="1" applyAlignment="1">
      <alignment vertical="center"/>
    </xf>
    <xf numFmtId="166" fontId="11" fillId="0" borderId="6" xfId="0" applyNumberFormat="1" applyFont="1" applyFill="1" applyBorder="1" applyAlignment="1">
      <alignment vertical="center"/>
    </xf>
    <xf numFmtId="0" fontId="10" fillId="0" borderId="0" xfId="0" applyFont="1" applyFill="1" applyBorder="1" applyAlignment="1">
      <alignment horizontal="left" vertical="center"/>
    </xf>
    <xf numFmtId="165" fontId="11" fillId="0" borderId="0" xfId="0" applyNumberFormat="1" applyFont="1" applyFill="1" applyBorder="1" applyAlignment="1">
      <alignment vertical="center"/>
    </xf>
    <xf numFmtId="0" fontId="9" fillId="0" borderId="0" xfId="0" applyFont="1" applyFill="1" applyBorder="1" applyAlignment="1">
      <alignment vertical="center" wrapText="1"/>
    </xf>
    <xf numFmtId="0" fontId="12" fillId="0" borderId="6" xfId="0" applyFont="1" applyFill="1" applyBorder="1" applyAlignment="1">
      <alignment horizontal="center" vertical="center" wrapText="1"/>
    </xf>
    <xf numFmtId="0" fontId="13" fillId="0" borderId="6" xfId="0" applyFont="1" applyFill="1" applyBorder="1" applyAlignment="1">
      <alignment vertical="center" wrapText="1"/>
    </xf>
    <xf numFmtId="0" fontId="13" fillId="0" borderId="6" xfId="0" applyFont="1" applyFill="1" applyBorder="1" applyAlignment="1">
      <alignment horizontal="center" vertical="center"/>
    </xf>
    <xf numFmtId="14" fontId="13" fillId="0" borderId="6" xfId="0" applyNumberFormat="1" applyFont="1" applyFill="1" applyBorder="1" applyAlignment="1">
      <alignment horizontal="center" vertical="center"/>
    </xf>
    <xf numFmtId="165" fontId="13" fillId="0" borderId="6" xfId="0" applyNumberFormat="1" applyFont="1" applyFill="1" applyBorder="1" applyAlignment="1">
      <alignment vertical="center"/>
    </xf>
    <xf numFmtId="0" fontId="14" fillId="0" borderId="6" xfId="0" applyFont="1" applyFill="1" applyBorder="1" applyAlignment="1">
      <alignment vertical="center" wrapText="1"/>
    </xf>
    <xf numFmtId="0" fontId="13" fillId="0" borderId="6" xfId="0" applyFont="1" applyFill="1" applyBorder="1" applyAlignment="1">
      <alignment horizontal="center" vertical="center" wrapText="1"/>
    </xf>
    <xf numFmtId="14" fontId="13" fillId="0" borderId="6" xfId="0" applyNumberFormat="1" applyFont="1" applyFill="1" applyBorder="1" applyAlignment="1">
      <alignment vertical="center"/>
    </xf>
    <xf numFmtId="14" fontId="13" fillId="0" borderId="6" xfId="0" applyNumberFormat="1" applyFont="1" applyFill="1" applyBorder="1" applyAlignment="1">
      <alignment vertical="center" wrapText="1"/>
    </xf>
    <xf numFmtId="165" fontId="13" fillId="0" borderId="6" xfId="0" applyNumberFormat="1" applyFont="1" applyFill="1" applyBorder="1" applyAlignment="1">
      <alignment vertical="center" wrapText="1"/>
    </xf>
    <xf numFmtId="0" fontId="13" fillId="0" borderId="6" xfId="0" applyFont="1" applyBorder="1" applyAlignment="1">
      <alignment vertical="center" wrapText="1"/>
    </xf>
    <xf numFmtId="0" fontId="13" fillId="0" borderId="6" xfId="0" applyFont="1" applyFill="1" applyBorder="1" applyAlignment="1">
      <alignment horizontal="center" wrapText="1"/>
    </xf>
    <xf numFmtId="166" fontId="13" fillId="0" borderId="6" xfId="0" applyNumberFormat="1" applyFont="1" applyFill="1" applyBorder="1" applyAlignment="1">
      <alignment vertical="center"/>
    </xf>
    <xf numFmtId="0" fontId="0" fillId="0" borderId="0" xfId="0" applyAlignment="1">
      <alignment textRotation="90"/>
    </xf>
    <xf numFmtId="0" fontId="10" fillId="0" borderId="0" xfId="0" applyFont="1" applyFill="1" applyBorder="1" applyAlignment="1">
      <alignment horizontal="left" vertical="center" textRotation="90"/>
    </xf>
    <xf numFmtId="0" fontId="0" fillId="0" borderId="0" xfId="0" applyAlignment="1">
      <alignment horizontal="center" vertical="center" textRotation="90"/>
    </xf>
    <xf numFmtId="0" fontId="10" fillId="0" borderId="0" xfId="0" applyFont="1" applyFill="1" applyBorder="1" applyAlignment="1">
      <alignment horizontal="center" vertical="center" textRotation="90"/>
    </xf>
    <xf numFmtId="0" fontId="15" fillId="0" borderId="6" xfId="0" applyFont="1" applyFill="1" applyBorder="1" applyAlignment="1">
      <alignment horizontal="left" vertical="center" wrapText="1"/>
    </xf>
    <xf numFmtId="0" fontId="7" fillId="0" borderId="0" xfId="1" applyNumberFormat="1" applyFont="1" applyFill="1" applyBorder="1" applyAlignment="1">
      <alignment horizontal="left" vertical="top" wrapText="1" shrinkToFit="1"/>
    </xf>
    <xf numFmtId="0" fontId="8" fillId="0" borderId="3" xfId="1" applyNumberFormat="1" applyFont="1" applyFill="1" applyBorder="1" applyAlignment="1">
      <alignment horizontal="center" vertical="top" wrapText="1" shrinkToFit="1"/>
    </xf>
    <xf numFmtId="0" fontId="7" fillId="0" borderId="44" xfId="1" applyNumberFormat="1" applyFont="1" applyFill="1" applyBorder="1" applyAlignment="1">
      <alignment horizontal="center" vertical="top" wrapText="1" shrinkToFit="1"/>
    </xf>
    <xf numFmtId="0" fontId="7" fillId="0" borderId="2" xfId="1" applyNumberFormat="1" applyFont="1" applyFill="1" applyBorder="1" applyAlignment="1">
      <alignment horizontal="center" vertical="top" wrapText="1" shrinkToFit="1"/>
    </xf>
    <xf numFmtId="0" fontId="7" fillId="0" borderId="0" xfId="1" applyNumberFormat="1" applyFont="1" applyFill="1" applyBorder="1" applyAlignment="1">
      <alignment horizontal="center" vertical="top" wrapText="1" shrinkToFit="1"/>
    </xf>
    <xf numFmtId="49" fontId="7" fillId="0" borderId="0" xfId="1" applyNumberFormat="1" applyFont="1" applyFill="1" applyBorder="1" applyAlignment="1">
      <alignment horizontal="right" vertical="top" wrapText="1" shrinkToFit="1"/>
    </xf>
    <xf numFmtId="0" fontId="7" fillId="0" borderId="0" xfId="1" applyNumberFormat="1" applyFont="1" applyFill="1" applyBorder="1" applyAlignment="1">
      <alignment horizontal="right" vertical="top" wrapText="1" shrinkToFit="1"/>
    </xf>
    <xf numFmtId="164" fontId="2" fillId="0" borderId="33" xfId="0" applyNumberFormat="1" applyFont="1" applyFill="1" applyBorder="1" applyAlignment="1">
      <alignment horizontal="center" vertical="center"/>
    </xf>
    <xf numFmtId="164" fontId="2" fillId="0" borderId="34" xfId="0" applyNumberFormat="1" applyFont="1" applyFill="1" applyBorder="1" applyAlignment="1">
      <alignment horizontal="center" vertical="center"/>
    </xf>
    <xf numFmtId="164" fontId="2" fillId="0" borderId="35" xfId="0" applyNumberFormat="1" applyFont="1" applyFill="1" applyBorder="1" applyAlignment="1">
      <alignment horizontal="center" vertical="center"/>
    </xf>
    <xf numFmtId="164" fontId="2" fillId="0" borderId="36"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64" fontId="2" fillId="0" borderId="37" xfId="0" applyNumberFormat="1" applyFont="1" applyFill="1" applyBorder="1" applyAlignment="1">
      <alignment horizontal="center" vertical="center"/>
    </xf>
    <xf numFmtId="164" fontId="2" fillId="0" borderId="38" xfId="0" applyNumberFormat="1" applyFont="1" applyFill="1" applyBorder="1" applyAlignment="1">
      <alignment horizontal="center" vertical="center"/>
    </xf>
    <xf numFmtId="164" fontId="2" fillId="0" borderId="5" xfId="0" applyNumberFormat="1" applyFont="1" applyFill="1" applyBorder="1" applyAlignment="1">
      <alignment horizontal="center" vertical="center"/>
    </xf>
    <xf numFmtId="164" fontId="2" fillId="0" borderId="39" xfId="0" applyNumberFormat="1" applyFont="1" applyFill="1" applyBorder="1" applyAlignment="1">
      <alignment horizontal="center" vertical="center"/>
    </xf>
    <xf numFmtId="164" fontId="2" fillId="0" borderId="40" xfId="0" applyNumberFormat="1" applyFont="1" applyBorder="1" applyAlignment="1">
      <alignment horizontal="center" vertical="center"/>
    </xf>
    <xf numFmtId="164" fontId="2" fillId="0" borderId="41" xfId="0" applyNumberFormat="1" applyFont="1" applyBorder="1" applyAlignment="1">
      <alignment horizontal="center" vertical="center"/>
    </xf>
    <xf numFmtId="164" fontId="2" fillId="0" borderId="42" xfId="0" applyNumberFormat="1" applyFont="1" applyBorder="1" applyAlignment="1">
      <alignment horizontal="center" vertical="center"/>
    </xf>
    <xf numFmtId="164" fontId="2" fillId="0" borderId="38"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39" xfId="0" applyNumberFormat="1" applyFont="1" applyBorder="1" applyAlignment="1">
      <alignment horizontal="center" vertical="center"/>
    </xf>
    <xf numFmtId="164" fontId="2" fillId="0" borderId="36"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2" fillId="0" borderId="37" xfId="0" applyNumberFormat="1" applyFont="1" applyBorder="1" applyAlignment="1">
      <alignment horizontal="center"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wrapText="1"/>
    </xf>
    <xf numFmtId="0" fontId="2" fillId="0" borderId="32" xfId="0" applyFont="1" applyBorder="1" applyAlignment="1">
      <alignment horizontal="center" wrapText="1"/>
    </xf>
    <xf numFmtId="0" fontId="2" fillId="0" borderId="29" xfId="0" applyFont="1" applyBorder="1" applyAlignment="1">
      <alignment horizontal="center" wrapText="1"/>
    </xf>
    <xf numFmtId="0" fontId="2" fillId="2" borderId="8" xfId="0" applyFont="1" applyFill="1" applyBorder="1" applyAlignment="1">
      <alignment horizontal="center"/>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 fillId="0" borderId="27" xfId="0" applyFont="1" applyBorder="1" applyAlignment="1">
      <alignment horizontal="left" vertical="center" wrapText="1" indent="2"/>
    </xf>
    <xf numFmtId="0" fontId="1" fillId="0" borderId="28" xfId="0" applyFont="1" applyBorder="1" applyAlignment="1">
      <alignment horizontal="left" vertical="center" wrapText="1" indent="2"/>
    </xf>
    <xf numFmtId="0" fontId="1" fillId="0" borderId="30" xfId="0" applyFont="1" applyBorder="1" applyAlignment="1">
      <alignment horizontal="left" vertical="center" wrapText="1" indent="2"/>
    </xf>
    <xf numFmtId="0" fontId="2" fillId="2" borderId="8" xfId="0" applyFont="1" applyFill="1" applyBorder="1" applyAlignment="1">
      <alignment horizontal="center" vertical="center"/>
    </xf>
    <xf numFmtId="0" fontId="2" fillId="2" borderId="13" xfId="0" applyFont="1" applyFill="1" applyBorder="1" applyAlignment="1">
      <alignment horizontal="center" vertical="center"/>
    </xf>
    <xf numFmtId="0" fontId="1" fillId="9" borderId="22" xfId="0" applyFont="1" applyFill="1" applyBorder="1" applyAlignment="1">
      <alignment horizontal="left" vertical="center" wrapText="1"/>
    </xf>
    <xf numFmtId="0" fontId="1" fillId="9" borderId="15" xfId="0" applyFont="1" applyFill="1" applyBorder="1" applyAlignment="1">
      <alignment horizontal="left" vertical="center" wrapText="1"/>
    </xf>
    <xf numFmtId="0" fontId="1" fillId="7" borderId="6" xfId="0" applyFont="1" applyFill="1" applyBorder="1" applyAlignment="1">
      <alignment horizontal="center" vertical="center" wrapText="1"/>
    </xf>
    <xf numFmtId="0" fontId="1" fillId="9" borderId="20"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0" xfId="0" applyFont="1" applyFill="1" applyBorder="1" applyAlignment="1">
      <alignment horizontal="center" vertical="center"/>
    </xf>
    <xf numFmtId="0" fontId="1" fillId="9" borderId="24" xfId="0" applyFont="1" applyFill="1" applyBorder="1" applyAlignment="1">
      <alignment horizontal="center" vertical="center"/>
    </xf>
    <xf numFmtId="164" fontId="1" fillId="9" borderId="20" xfId="0" applyNumberFormat="1" applyFont="1" applyFill="1" applyBorder="1" applyAlignment="1">
      <alignment horizontal="center" vertical="center"/>
    </xf>
    <xf numFmtId="164" fontId="1" fillId="9" borderId="24" xfId="0" applyNumberFormat="1" applyFont="1" applyFill="1" applyBorder="1" applyAlignment="1">
      <alignment horizontal="center" vertical="center"/>
    </xf>
    <xf numFmtId="164" fontId="1" fillId="7" borderId="6" xfId="0" applyNumberFormat="1" applyFont="1" applyFill="1" applyBorder="1" applyAlignment="1">
      <alignment horizontal="center" vertical="center"/>
    </xf>
    <xf numFmtId="0" fontId="1" fillId="7" borderId="6" xfId="0" applyFont="1" applyFill="1" applyBorder="1" applyAlignment="1">
      <alignment horizontal="center" vertical="center"/>
    </xf>
    <xf numFmtId="0" fontId="1" fillId="4" borderId="10" xfId="0" applyFont="1" applyFill="1" applyBorder="1" applyAlignment="1">
      <alignment horizontal="left" vertical="center" wrapText="1"/>
    </xf>
    <xf numFmtId="0" fontId="1" fillId="4" borderId="6" xfId="0" applyFont="1" applyFill="1" applyBorder="1" applyAlignment="1">
      <alignment horizontal="center" vertical="center"/>
    </xf>
    <xf numFmtId="0" fontId="1" fillId="4" borderId="6" xfId="0" applyFont="1" applyFill="1" applyBorder="1" applyAlignment="1">
      <alignment horizontal="left" vertical="center" wrapText="1"/>
    </xf>
    <xf numFmtId="164" fontId="1" fillId="4" borderId="6" xfId="0" applyNumberFormat="1" applyFont="1" applyFill="1" applyBorder="1" applyAlignment="1">
      <alignment horizontal="center" vertical="center"/>
    </xf>
    <xf numFmtId="0" fontId="1" fillId="7" borderId="10" xfId="0" applyFont="1" applyFill="1" applyBorder="1" applyAlignment="1">
      <alignment horizontal="center" vertical="center" wrapText="1"/>
    </xf>
    <xf numFmtId="0" fontId="12" fillId="0" borderId="6" xfId="0" applyFont="1" applyFill="1" applyBorder="1" applyAlignment="1">
      <alignment horizontal="center" vertical="center" textRotation="90" wrapText="1"/>
    </xf>
    <xf numFmtId="0" fontId="12" fillId="0" borderId="6" xfId="0" applyFont="1" applyFill="1" applyBorder="1" applyAlignment="1">
      <alignment horizontal="center" vertical="center" textRotation="90"/>
    </xf>
    <xf numFmtId="0" fontId="12" fillId="0" borderId="6" xfId="0" applyFont="1" applyFill="1" applyBorder="1" applyAlignment="1">
      <alignment horizontal="center" vertical="center" wrapText="1"/>
    </xf>
    <xf numFmtId="0" fontId="15" fillId="0" borderId="6" xfId="0" applyFont="1" applyFill="1" applyBorder="1" applyAlignment="1">
      <alignment horizontal="left" vertical="center" wrapText="1"/>
    </xf>
    <xf numFmtId="164" fontId="15" fillId="0" borderId="6" xfId="0" applyNumberFormat="1" applyFont="1" applyFill="1" applyBorder="1" applyAlignment="1">
      <alignment horizontal="center" vertical="center" wrapText="1"/>
    </xf>
    <xf numFmtId="0" fontId="15" fillId="0" borderId="6" xfId="0" applyFont="1" applyFill="1" applyBorder="1" applyAlignment="1">
      <alignment horizontal="center" vertical="center" textRotation="90" wrapText="1"/>
    </xf>
    <xf numFmtId="164" fontId="15" fillId="0" borderId="6" xfId="0" applyNumberFormat="1" applyFont="1" applyFill="1" applyBorder="1" applyAlignment="1">
      <alignment horizontal="center" vertical="center" textRotation="90" wrapText="1"/>
    </xf>
    <xf numFmtId="0" fontId="10" fillId="0" borderId="6" xfId="0" applyFont="1" applyFill="1" applyBorder="1" applyAlignment="1">
      <alignment horizontal="left" vertical="center" wrapText="1"/>
    </xf>
    <xf numFmtId="0" fontId="15" fillId="0" borderId="6" xfId="0" applyFont="1" applyFill="1" applyBorder="1" applyAlignment="1">
      <alignment horizontal="center" vertical="center" textRotation="90"/>
    </xf>
    <xf numFmtId="164" fontId="15" fillId="0" borderId="6" xfId="0" applyNumberFormat="1" applyFont="1" applyFill="1" applyBorder="1" applyAlignment="1">
      <alignment horizontal="center" vertical="center"/>
    </xf>
    <xf numFmtId="0" fontId="10" fillId="0" borderId="5" xfId="0" applyFont="1" applyBorder="1" applyAlignment="1">
      <alignment horizontal="left"/>
    </xf>
    <xf numFmtId="0" fontId="15" fillId="0" borderId="6" xfId="0" applyFont="1" applyBorder="1" applyAlignment="1">
      <alignment horizontal="left" vertical="center" wrapText="1"/>
    </xf>
    <xf numFmtId="0" fontId="15" fillId="0" borderId="6" xfId="0" applyFont="1" applyBorder="1" applyAlignment="1">
      <alignment horizontal="center" vertical="center" textRotation="90" wrapText="1"/>
    </xf>
    <xf numFmtId="167" fontId="15" fillId="0" borderId="6" xfId="0" applyNumberFormat="1" applyFont="1" applyBorder="1" applyAlignment="1">
      <alignment horizontal="center" vertical="center" wrapText="1"/>
    </xf>
    <xf numFmtId="0" fontId="10" fillId="0" borderId="6" xfId="0" applyFont="1" applyFill="1" applyBorder="1" applyAlignment="1">
      <alignment horizontal="left" vertical="center"/>
    </xf>
    <xf numFmtId="164" fontId="15" fillId="0" borderId="4" xfId="0" applyNumberFormat="1" applyFont="1" applyFill="1" applyBorder="1" applyAlignment="1">
      <alignment horizontal="center" vertical="center" textRotation="90" wrapText="1"/>
    </xf>
    <xf numFmtId="164" fontId="15" fillId="0" borderId="24" xfId="0" applyNumberFormat="1" applyFont="1" applyFill="1" applyBorder="1" applyAlignment="1">
      <alignment horizontal="center" vertical="center" textRotation="90" wrapText="1"/>
    </xf>
    <xf numFmtId="164" fontId="15" fillId="0" borderId="16" xfId="0" applyNumberFormat="1" applyFont="1" applyFill="1" applyBorder="1" applyAlignment="1">
      <alignment horizontal="center" vertical="center" textRotation="90" wrapText="1"/>
    </xf>
    <xf numFmtId="0" fontId="14" fillId="0" borderId="4" xfId="0" applyFont="1" applyFill="1" applyBorder="1" applyAlignment="1">
      <alignment horizontal="left" vertical="center" wrapText="1"/>
    </xf>
    <xf numFmtId="0" fontId="14" fillId="0" borderId="16" xfId="0" applyFont="1" applyFill="1" applyBorder="1" applyAlignment="1">
      <alignment horizontal="left" vertical="center" wrapText="1"/>
    </xf>
    <xf numFmtId="167" fontId="13" fillId="0" borderId="4" xfId="0" applyNumberFormat="1" applyFont="1" applyBorder="1" applyAlignment="1">
      <alignment horizontal="center" vertical="center"/>
    </xf>
    <xf numFmtId="167" fontId="13" fillId="0" borderId="16" xfId="0" applyNumberFormat="1" applyFont="1" applyBorder="1" applyAlignment="1">
      <alignment horizontal="center" vertical="center"/>
    </xf>
    <xf numFmtId="0" fontId="12" fillId="0" borderId="4"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45"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47" xfId="0" applyFont="1" applyFill="1" applyBorder="1" applyAlignment="1">
      <alignment horizontal="center" vertical="center"/>
    </xf>
    <xf numFmtId="0" fontId="15" fillId="0" borderId="4" xfId="0" applyFont="1" applyFill="1" applyBorder="1" applyAlignment="1">
      <alignment horizontal="left" vertical="center" wrapText="1"/>
    </xf>
    <xf numFmtId="0" fontId="15" fillId="0" borderId="16" xfId="0" applyFont="1" applyFill="1" applyBorder="1" applyAlignment="1">
      <alignment horizontal="left" vertical="center" wrapText="1"/>
    </xf>
    <xf numFmtId="165" fontId="13" fillId="0" borderId="6" xfId="0" applyNumberFormat="1" applyFont="1" applyFill="1" applyBorder="1" applyAlignment="1">
      <alignment horizontal="center" vertical="center"/>
    </xf>
    <xf numFmtId="165" fontId="11" fillId="0" borderId="6" xfId="0" applyNumberFormat="1" applyFont="1" applyFill="1" applyBorder="1" applyAlignment="1">
      <alignment vertical="center" wrapText="1"/>
    </xf>
    <xf numFmtId="0" fontId="15" fillId="0" borderId="4" xfId="0" applyFont="1" applyFill="1" applyBorder="1" applyAlignment="1">
      <alignment horizontal="center" vertical="center" textRotation="90" wrapText="1"/>
    </xf>
    <xf numFmtId="0" fontId="15" fillId="0" borderId="24" xfId="0" applyFont="1" applyFill="1" applyBorder="1" applyAlignment="1">
      <alignment horizontal="center" vertical="center" textRotation="90" wrapText="1"/>
    </xf>
    <xf numFmtId="0" fontId="15" fillId="0" borderId="16" xfId="0" applyFont="1" applyFill="1" applyBorder="1" applyAlignment="1">
      <alignment horizontal="center" vertical="center" textRotation="90" wrapText="1"/>
    </xf>
    <xf numFmtId="0" fontId="15" fillId="0" borderId="24" xfId="0" applyFont="1" applyFill="1" applyBorder="1" applyAlignment="1">
      <alignment horizontal="left" vertical="center" wrapText="1"/>
    </xf>
    <xf numFmtId="165" fontId="13" fillId="0" borderId="6" xfId="0" applyNumberFormat="1" applyFont="1" applyFill="1" applyBorder="1" applyAlignment="1">
      <alignment horizontal="center" vertical="center" wrapText="1"/>
    </xf>
    <xf numFmtId="165" fontId="13" fillId="0" borderId="4" xfId="0" applyNumberFormat="1" applyFont="1" applyFill="1" applyBorder="1" applyAlignment="1">
      <alignment horizontal="center" vertical="center" wrapText="1"/>
    </xf>
    <xf numFmtId="165" fontId="13" fillId="0" borderId="16" xfId="0" applyNumberFormat="1" applyFont="1" applyFill="1" applyBorder="1" applyAlignment="1">
      <alignment horizontal="center" vertical="center" wrapText="1"/>
    </xf>
    <xf numFmtId="165" fontId="13" fillId="0" borderId="4" xfId="0" applyNumberFormat="1" applyFont="1" applyFill="1" applyBorder="1" applyAlignment="1">
      <alignment horizontal="left" vertical="center" wrapText="1"/>
    </xf>
    <xf numFmtId="165" fontId="13" fillId="0" borderId="16" xfId="0" applyNumberFormat="1" applyFont="1" applyFill="1" applyBorder="1" applyAlignment="1">
      <alignment horizontal="left" vertical="center" wrapText="1"/>
    </xf>
    <xf numFmtId="165" fontId="13" fillId="0" borderId="4" xfId="0" applyNumberFormat="1" applyFont="1" applyFill="1" applyBorder="1" applyAlignment="1">
      <alignment vertical="center" wrapText="1"/>
    </xf>
    <xf numFmtId="165" fontId="13" fillId="0" borderId="16" xfId="0" applyNumberFormat="1" applyFont="1" applyFill="1" applyBorder="1" applyAlignment="1">
      <alignment vertical="center" wrapText="1"/>
    </xf>
    <xf numFmtId="165" fontId="11" fillId="0" borderId="0" xfId="0" applyNumberFormat="1" applyFont="1" applyBorder="1" applyAlignment="1">
      <alignment vertical="center"/>
    </xf>
  </cellXfs>
  <cellStyles count="2">
    <cellStyle name="Normal" xfId="0" builtinId="0"/>
    <cellStyle name="Normal 2" xfId="1"/>
  </cellStyles>
  <dxfs count="0"/>
  <tableStyles count="0" defaultTableStyle="TableStyleMedium2" defaultPivotStyle="PivotStyleLight16"/>
  <colors>
    <mruColors>
      <color rgb="FFFF66FF"/>
      <color rgb="FFFF99FF"/>
      <color rgb="FF38DAFA"/>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2"/>
  <sheetViews>
    <sheetView showGridLines="0" zoomScale="95" zoomScaleNormal="95" workbookViewId="0">
      <pane ySplit="4" topLeftCell="A808" activePane="bottomLeft" state="frozen"/>
      <selection pane="bottomLeft" activeCell="B816" sqref="B816"/>
    </sheetView>
  </sheetViews>
  <sheetFormatPr baseColWidth="10" defaultColWidth="13" defaultRowHeight="13.5" x14ac:dyDescent="0.25"/>
  <cols>
    <col min="1" max="1" width="25.42578125" style="64" customWidth="1"/>
    <col min="2" max="2" width="36.7109375" style="64" customWidth="1"/>
    <col min="3" max="3" width="17.42578125" style="64" bestFit="1" customWidth="1"/>
    <col min="4" max="4" width="16.42578125" style="64" bestFit="1" customWidth="1"/>
    <col min="5" max="5" width="9.85546875" style="64" bestFit="1" customWidth="1"/>
    <col min="6" max="8" width="15.28515625" style="64" bestFit="1" customWidth="1"/>
    <col min="9" max="10" width="17.42578125" style="64" bestFit="1" customWidth="1"/>
    <col min="11" max="12" width="16.42578125" style="64" bestFit="1" customWidth="1"/>
    <col min="13" max="13" width="17.42578125" style="64" bestFit="1" customWidth="1"/>
    <col min="14" max="16" width="16.42578125" style="64" bestFit="1" customWidth="1"/>
    <col min="17" max="17" width="12.7109375" style="64" bestFit="1" customWidth="1"/>
    <col min="18" max="16384" width="13" style="64"/>
  </cols>
  <sheetData>
    <row r="1" spans="1:17" x14ac:dyDescent="0.25">
      <c r="K1" s="82">
        <f>I835-J835</f>
        <v>522050000</v>
      </c>
    </row>
    <row r="2" spans="1:17" x14ac:dyDescent="0.25">
      <c r="A2" s="175" t="s">
        <v>1599</v>
      </c>
      <c r="B2" s="175"/>
      <c r="E2" s="72"/>
      <c r="F2" s="71"/>
      <c r="I2" s="178">
        <v>1</v>
      </c>
      <c r="J2" s="177">
        <v>2</v>
      </c>
      <c r="K2" s="177" t="s">
        <v>1598</v>
      </c>
      <c r="L2" s="177">
        <v>4</v>
      </c>
      <c r="M2" s="177" t="s">
        <v>1597</v>
      </c>
      <c r="N2" s="177">
        <v>6</v>
      </c>
      <c r="O2" s="177">
        <v>7</v>
      </c>
      <c r="P2" s="177" t="s">
        <v>1596</v>
      </c>
      <c r="Q2" s="177" t="s">
        <v>1595</v>
      </c>
    </row>
    <row r="3" spans="1:17" x14ac:dyDescent="0.25">
      <c r="I3" s="178"/>
      <c r="J3" s="177"/>
      <c r="K3" s="177"/>
      <c r="L3" s="177"/>
      <c r="M3" s="177"/>
      <c r="N3" s="177"/>
      <c r="O3" s="177"/>
      <c r="P3" s="177"/>
      <c r="Q3" s="177"/>
    </row>
    <row r="4" spans="1:17" ht="25.5" x14ac:dyDescent="0.25">
      <c r="A4" s="70" t="s">
        <v>0</v>
      </c>
      <c r="B4" s="69" t="s">
        <v>1594</v>
      </c>
      <c r="C4" s="69" t="s">
        <v>1593</v>
      </c>
      <c r="D4" s="69" t="s">
        <v>1592</v>
      </c>
      <c r="E4" s="69" t="s">
        <v>1</v>
      </c>
      <c r="F4" s="69" t="s">
        <v>1591</v>
      </c>
      <c r="G4" s="69" t="s">
        <v>1590</v>
      </c>
      <c r="H4" s="69" t="s">
        <v>1589</v>
      </c>
      <c r="I4" s="69" t="s">
        <v>1588</v>
      </c>
      <c r="J4" s="69" t="s">
        <v>1587</v>
      </c>
      <c r="K4" s="69" t="s">
        <v>2</v>
      </c>
      <c r="L4" s="69" t="s">
        <v>1586</v>
      </c>
      <c r="M4" s="69" t="s">
        <v>1585</v>
      </c>
      <c r="N4" s="69" t="s">
        <v>3</v>
      </c>
      <c r="O4" s="69" t="s">
        <v>4</v>
      </c>
      <c r="P4" s="69" t="s">
        <v>5</v>
      </c>
      <c r="Q4" s="69" t="s">
        <v>1584</v>
      </c>
    </row>
    <row r="5" spans="1:17" x14ac:dyDescent="0.25">
      <c r="A5" s="68" t="s">
        <v>6</v>
      </c>
      <c r="B5" s="67" t="s">
        <v>7</v>
      </c>
      <c r="C5" s="66">
        <v>49934235199</v>
      </c>
      <c r="D5" s="66">
        <v>15537664029.84</v>
      </c>
      <c r="E5" s="66">
        <v>0</v>
      </c>
      <c r="F5" s="66">
        <v>1347661952</v>
      </c>
      <c r="G5" s="66">
        <v>3025340597</v>
      </c>
      <c r="H5" s="66">
        <v>2375340597</v>
      </c>
      <c r="I5" s="66">
        <v>64774237276.839996</v>
      </c>
      <c r="J5" s="66">
        <v>49340101409</v>
      </c>
      <c r="K5" s="66">
        <v>15434135867.84</v>
      </c>
      <c r="L5" s="66">
        <v>32507877484</v>
      </c>
      <c r="M5" s="66">
        <v>32266359792.84</v>
      </c>
      <c r="N5" s="66">
        <v>27714266803</v>
      </c>
      <c r="O5" s="66">
        <v>27640985490</v>
      </c>
      <c r="P5" s="66">
        <v>4793610681</v>
      </c>
      <c r="Q5" s="66">
        <v>73281313</v>
      </c>
    </row>
    <row r="6" spans="1:17" ht="25.5" x14ac:dyDescent="0.25">
      <c r="A6" s="68" t="s">
        <v>8</v>
      </c>
      <c r="B6" s="67" t="s">
        <v>9</v>
      </c>
      <c r="C6" s="66">
        <v>3618276048</v>
      </c>
      <c r="D6" s="66">
        <v>2687105732.3600001</v>
      </c>
      <c r="E6" s="66">
        <v>0</v>
      </c>
      <c r="F6" s="66">
        <v>305121610</v>
      </c>
      <c r="G6" s="66">
        <v>938624376</v>
      </c>
      <c r="H6" s="66">
        <v>746802615</v>
      </c>
      <c r="I6" s="66">
        <v>6192081931.3599997</v>
      </c>
      <c r="J6" s="66">
        <v>5426722242</v>
      </c>
      <c r="K6" s="66">
        <v>765359689.36000001</v>
      </c>
      <c r="L6" s="66">
        <v>2157843725</v>
      </c>
      <c r="M6" s="66">
        <v>4034238206.3600001</v>
      </c>
      <c r="N6" s="66">
        <v>1354927031</v>
      </c>
      <c r="O6" s="66">
        <v>1354927031</v>
      </c>
      <c r="P6" s="66">
        <v>802916694</v>
      </c>
      <c r="Q6" s="66">
        <v>0</v>
      </c>
    </row>
    <row r="7" spans="1:17" ht="25.5" x14ac:dyDescent="0.25">
      <c r="A7" s="68" t="s">
        <v>10</v>
      </c>
      <c r="B7" s="67" t="s">
        <v>11</v>
      </c>
      <c r="C7" s="66">
        <v>2185201048</v>
      </c>
      <c r="D7" s="66">
        <v>1943626693.99</v>
      </c>
      <c r="E7" s="66">
        <v>0</v>
      </c>
      <c r="F7" s="66">
        <v>305121610</v>
      </c>
      <c r="G7" s="66">
        <v>649324376</v>
      </c>
      <c r="H7" s="66">
        <v>546802615</v>
      </c>
      <c r="I7" s="66">
        <v>3926227892.9899998</v>
      </c>
      <c r="J7" s="66">
        <v>3160872504</v>
      </c>
      <c r="K7" s="66">
        <v>765355388.99000001</v>
      </c>
      <c r="L7" s="66">
        <v>1274073638</v>
      </c>
      <c r="M7" s="66">
        <v>2652154254.9899998</v>
      </c>
      <c r="N7" s="66">
        <v>702733644</v>
      </c>
      <c r="O7" s="66">
        <v>702733644</v>
      </c>
      <c r="P7" s="66">
        <v>571339994</v>
      </c>
      <c r="Q7" s="66">
        <v>0</v>
      </c>
    </row>
    <row r="8" spans="1:17" ht="25.5" x14ac:dyDescent="0.25">
      <c r="A8" s="68" t="s">
        <v>12</v>
      </c>
      <c r="B8" s="67" t="s">
        <v>13</v>
      </c>
      <c r="C8" s="66">
        <v>232002750</v>
      </c>
      <c r="D8" s="66">
        <v>0</v>
      </c>
      <c r="E8" s="66">
        <v>0</v>
      </c>
      <c r="F8" s="66">
        <v>0</v>
      </c>
      <c r="G8" s="66">
        <v>11392970</v>
      </c>
      <c r="H8" s="66">
        <v>0</v>
      </c>
      <c r="I8" s="66">
        <v>243395720</v>
      </c>
      <c r="J8" s="66">
        <v>232002750</v>
      </c>
      <c r="K8" s="66">
        <v>11392970</v>
      </c>
      <c r="L8" s="66">
        <v>232002750</v>
      </c>
      <c r="M8" s="66">
        <v>11392970</v>
      </c>
      <c r="N8" s="66">
        <v>135887325</v>
      </c>
      <c r="O8" s="66">
        <v>135887325</v>
      </c>
      <c r="P8" s="66">
        <v>96115425</v>
      </c>
      <c r="Q8" s="66">
        <v>0</v>
      </c>
    </row>
    <row r="9" spans="1:17" x14ac:dyDescent="0.25">
      <c r="A9" s="68" t="s">
        <v>14</v>
      </c>
      <c r="B9" s="67" t="s">
        <v>15</v>
      </c>
      <c r="C9" s="66">
        <v>148423888</v>
      </c>
      <c r="D9" s="66">
        <v>0</v>
      </c>
      <c r="E9" s="66">
        <v>0</v>
      </c>
      <c r="F9" s="66">
        <v>0</v>
      </c>
      <c r="G9" s="66">
        <v>0</v>
      </c>
      <c r="H9" s="66">
        <v>0</v>
      </c>
      <c r="I9" s="66">
        <v>148423888</v>
      </c>
      <c r="J9" s="66">
        <v>148423888</v>
      </c>
      <c r="K9" s="66">
        <v>0</v>
      </c>
      <c r="L9" s="66">
        <v>148423888</v>
      </c>
      <c r="M9" s="66">
        <v>0</v>
      </c>
      <c r="N9" s="66">
        <v>95394688</v>
      </c>
      <c r="O9" s="66">
        <v>95394688</v>
      </c>
      <c r="P9" s="66">
        <v>53029200</v>
      </c>
      <c r="Q9" s="66">
        <v>0</v>
      </c>
    </row>
    <row r="10" spans="1:17" ht="25.5" x14ac:dyDescent="0.25">
      <c r="A10" s="68" t="s">
        <v>16</v>
      </c>
      <c r="B10" s="67" t="s">
        <v>17</v>
      </c>
      <c r="C10" s="66">
        <v>83578862</v>
      </c>
      <c r="D10" s="66">
        <v>0</v>
      </c>
      <c r="E10" s="66">
        <v>0</v>
      </c>
      <c r="F10" s="66">
        <v>0</v>
      </c>
      <c r="G10" s="66">
        <v>11392970</v>
      </c>
      <c r="H10" s="66">
        <v>0</v>
      </c>
      <c r="I10" s="66">
        <v>94971832</v>
      </c>
      <c r="J10" s="66">
        <v>83578862</v>
      </c>
      <c r="K10" s="66">
        <v>11392970</v>
      </c>
      <c r="L10" s="66">
        <v>83578862</v>
      </c>
      <c r="M10" s="66">
        <v>11392970</v>
      </c>
      <c r="N10" s="66">
        <v>40492637</v>
      </c>
      <c r="O10" s="66">
        <v>40492637</v>
      </c>
      <c r="P10" s="66">
        <v>43086225</v>
      </c>
      <c r="Q10" s="66">
        <v>0</v>
      </c>
    </row>
    <row r="11" spans="1:17" ht="25.5" x14ac:dyDescent="0.25">
      <c r="A11" s="68" t="s">
        <v>18</v>
      </c>
      <c r="B11" s="67" t="s">
        <v>19</v>
      </c>
      <c r="C11" s="66">
        <v>223298773</v>
      </c>
      <c r="D11" s="66">
        <v>481000000</v>
      </c>
      <c r="E11" s="66">
        <v>0</v>
      </c>
      <c r="F11" s="66">
        <v>0</v>
      </c>
      <c r="G11" s="66">
        <v>387472712</v>
      </c>
      <c r="H11" s="66">
        <v>387472712</v>
      </c>
      <c r="I11" s="66">
        <v>704298773</v>
      </c>
      <c r="J11" s="66">
        <v>300000000</v>
      </c>
      <c r="K11" s="66">
        <v>404298773</v>
      </c>
      <c r="L11" s="66">
        <v>0</v>
      </c>
      <c r="M11" s="66">
        <v>704298773</v>
      </c>
      <c r="N11" s="66">
        <v>0</v>
      </c>
      <c r="O11" s="66">
        <v>0</v>
      </c>
      <c r="P11" s="66">
        <v>0</v>
      </c>
      <c r="Q11" s="66">
        <v>0</v>
      </c>
    </row>
    <row r="12" spans="1:17" x14ac:dyDescent="0.25">
      <c r="A12" s="68" t="s">
        <v>20</v>
      </c>
      <c r="B12" s="67" t="s">
        <v>21</v>
      </c>
      <c r="C12" s="66">
        <v>0</v>
      </c>
      <c r="D12" s="66">
        <v>481000000</v>
      </c>
      <c r="E12" s="66">
        <v>0</v>
      </c>
      <c r="F12" s="66">
        <v>0</v>
      </c>
      <c r="G12" s="66">
        <v>0</v>
      </c>
      <c r="H12" s="66">
        <v>387472712</v>
      </c>
      <c r="I12" s="66">
        <v>93527288</v>
      </c>
      <c r="J12" s="66">
        <v>93527288</v>
      </c>
      <c r="K12" s="66">
        <v>0</v>
      </c>
      <c r="L12" s="66">
        <v>0</v>
      </c>
      <c r="M12" s="66">
        <v>93527288</v>
      </c>
      <c r="N12" s="66">
        <v>0</v>
      </c>
      <c r="O12" s="66">
        <v>0</v>
      </c>
      <c r="P12" s="66">
        <v>0</v>
      </c>
      <c r="Q12" s="66">
        <v>0</v>
      </c>
    </row>
    <row r="13" spans="1:17" ht="25.5" x14ac:dyDescent="0.25">
      <c r="A13" s="68" t="s">
        <v>22</v>
      </c>
      <c r="B13" s="67" t="s">
        <v>23</v>
      </c>
      <c r="C13" s="66">
        <v>223298773</v>
      </c>
      <c r="D13" s="66">
        <v>0</v>
      </c>
      <c r="E13" s="66">
        <v>0</v>
      </c>
      <c r="F13" s="66">
        <v>0</v>
      </c>
      <c r="G13" s="66">
        <v>0</v>
      </c>
      <c r="H13" s="66">
        <v>0</v>
      </c>
      <c r="I13" s="66">
        <v>223298773</v>
      </c>
      <c r="J13" s="66">
        <v>206472712</v>
      </c>
      <c r="K13" s="66">
        <v>16826061</v>
      </c>
      <c r="L13" s="66">
        <v>0</v>
      </c>
      <c r="M13" s="66">
        <v>223298773</v>
      </c>
      <c r="N13" s="66">
        <v>0</v>
      </c>
      <c r="O13" s="66">
        <v>0</v>
      </c>
      <c r="P13" s="66">
        <v>0</v>
      </c>
      <c r="Q13" s="66">
        <v>0</v>
      </c>
    </row>
    <row r="14" spans="1:17" x14ac:dyDescent="0.25">
      <c r="A14" s="68" t="s">
        <v>24</v>
      </c>
      <c r="B14" s="67" t="s">
        <v>25</v>
      </c>
      <c r="C14" s="66">
        <v>0</v>
      </c>
      <c r="D14" s="66">
        <v>0</v>
      </c>
      <c r="E14" s="66">
        <v>0</v>
      </c>
      <c r="F14" s="66">
        <v>0</v>
      </c>
      <c r="G14" s="66">
        <v>387472712</v>
      </c>
      <c r="H14" s="66">
        <v>0</v>
      </c>
      <c r="I14" s="66">
        <v>387472712</v>
      </c>
      <c r="J14" s="66">
        <v>0</v>
      </c>
      <c r="K14" s="66">
        <v>387472712</v>
      </c>
      <c r="L14" s="66">
        <v>0</v>
      </c>
      <c r="M14" s="66">
        <v>387472712</v>
      </c>
      <c r="N14" s="66">
        <v>0</v>
      </c>
      <c r="O14" s="66">
        <v>0</v>
      </c>
      <c r="P14" s="66">
        <v>0</v>
      </c>
      <c r="Q14" s="66">
        <v>0</v>
      </c>
    </row>
    <row r="15" spans="1:17" ht="25.5" x14ac:dyDescent="0.25">
      <c r="A15" s="68" t="s">
        <v>26</v>
      </c>
      <c r="B15" s="67" t="s">
        <v>27</v>
      </c>
      <c r="C15" s="66">
        <v>45510000</v>
      </c>
      <c r="D15" s="66">
        <v>350000000</v>
      </c>
      <c r="E15" s="66">
        <v>0</v>
      </c>
      <c r="F15" s="66">
        <v>0</v>
      </c>
      <c r="G15" s="66">
        <v>90860000</v>
      </c>
      <c r="H15" s="66">
        <v>0</v>
      </c>
      <c r="I15" s="66">
        <v>486370000</v>
      </c>
      <c r="J15" s="66">
        <v>486370000</v>
      </c>
      <c r="K15" s="66">
        <v>0</v>
      </c>
      <c r="L15" s="66">
        <v>136370000</v>
      </c>
      <c r="M15" s="66">
        <v>350000000</v>
      </c>
      <c r="N15" s="66">
        <v>78666000</v>
      </c>
      <c r="O15" s="66">
        <v>78666000</v>
      </c>
      <c r="P15" s="66">
        <v>57704000</v>
      </c>
      <c r="Q15" s="66">
        <v>0</v>
      </c>
    </row>
    <row r="16" spans="1:17" x14ac:dyDescent="0.25">
      <c r="A16" s="68" t="s">
        <v>28</v>
      </c>
      <c r="B16" s="67" t="s">
        <v>15</v>
      </c>
      <c r="C16" s="66">
        <v>45510000</v>
      </c>
      <c r="D16" s="66">
        <v>0</v>
      </c>
      <c r="E16" s="66">
        <v>0</v>
      </c>
      <c r="F16" s="66">
        <v>0</v>
      </c>
      <c r="G16" s="66">
        <v>86900000</v>
      </c>
      <c r="H16" s="66">
        <v>0</v>
      </c>
      <c r="I16" s="66">
        <v>132410000</v>
      </c>
      <c r="J16" s="66">
        <v>132410000</v>
      </c>
      <c r="K16" s="66">
        <v>0</v>
      </c>
      <c r="L16" s="66">
        <v>132410000</v>
      </c>
      <c r="M16" s="66">
        <v>0</v>
      </c>
      <c r="N16" s="66">
        <v>74706000</v>
      </c>
      <c r="O16" s="66">
        <v>74706000</v>
      </c>
      <c r="P16" s="66">
        <v>57704000</v>
      </c>
      <c r="Q16" s="66">
        <v>0</v>
      </c>
    </row>
    <row r="17" spans="1:17" x14ac:dyDescent="0.25">
      <c r="A17" s="68" t="s">
        <v>29</v>
      </c>
      <c r="B17" s="67" t="s">
        <v>21</v>
      </c>
      <c r="C17" s="66">
        <v>0</v>
      </c>
      <c r="D17" s="66">
        <v>350000000</v>
      </c>
      <c r="E17" s="66">
        <v>0</v>
      </c>
      <c r="F17" s="66">
        <v>0</v>
      </c>
      <c r="G17" s="66">
        <v>3960000</v>
      </c>
      <c r="H17" s="66">
        <v>0</v>
      </c>
      <c r="I17" s="66">
        <v>353960000</v>
      </c>
      <c r="J17" s="66">
        <v>353960000</v>
      </c>
      <c r="K17" s="66">
        <v>0</v>
      </c>
      <c r="L17" s="66">
        <v>3960000</v>
      </c>
      <c r="M17" s="66">
        <v>350000000</v>
      </c>
      <c r="N17" s="66">
        <v>3960000</v>
      </c>
      <c r="O17" s="66">
        <v>3960000</v>
      </c>
      <c r="P17" s="66">
        <v>0</v>
      </c>
      <c r="Q17" s="66">
        <v>0</v>
      </c>
    </row>
    <row r="18" spans="1:17" ht="25.5" x14ac:dyDescent="0.25">
      <c r="A18" s="68" t="s">
        <v>30</v>
      </c>
      <c r="B18" s="67" t="s">
        <v>31</v>
      </c>
      <c r="C18" s="66">
        <v>0</v>
      </c>
      <c r="D18" s="66">
        <v>340000000</v>
      </c>
      <c r="E18" s="66">
        <v>0</v>
      </c>
      <c r="F18" s="66">
        <v>0</v>
      </c>
      <c r="G18" s="66">
        <v>0</v>
      </c>
      <c r="H18" s="66">
        <v>10571908</v>
      </c>
      <c r="I18" s="66">
        <v>329428092</v>
      </c>
      <c r="J18" s="66">
        <v>328388742</v>
      </c>
      <c r="K18" s="66">
        <v>1039350</v>
      </c>
      <c r="L18" s="66">
        <v>328388742</v>
      </c>
      <c r="M18" s="66">
        <v>1039350</v>
      </c>
      <c r="N18" s="66">
        <v>77828428</v>
      </c>
      <c r="O18" s="66">
        <v>77828428</v>
      </c>
      <c r="P18" s="66">
        <v>250560314</v>
      </c>
      <c r="Q18" s="66">
        <v>0</v>
      </c>
    </row>
    <row r="19" spans="1:17" x14ac:dyDescent="0.25">
      <c r="A19" s="68" t="s">
        <v>32</v>
      </c>
      <c r="B19" s="67" t="s">
        <v>21</v>
      </c>
      <c r="C19" s="66">
        <v>0</v>
      </c>
      <c r="D19" s="66">
        <v>340000000</v>
      </c>
      <c r="E19" s="66">
        <v>0</v>
      </c>
      <c r="F19" s="66">
        <v>0</v>
      </c>
      <c r="G19" s="66">
        <v>0</v>
      </c>
      <c r="H19" s="66">
        <v>10571908</v>
      </c>
      <c r="I19" s="66">
        <v>329428092</v>
      </c>
      <c r="J19" s="66">
        <v>328388742</v>
      </c>
      <c r="K19" s="66">
        <v>1039350</v>
      </c>
      <c r="L19" s="66">
        <v>328388742</v>
      </c>
      <c r="M19" s="66">
        <v>1039350</v>
      </c>
      <c r="N19" s="66">
        <v>77828428</v>
      </c>
      <c r="O19" s="66">
        <v>77828428</v>
      </c>
      <c r="P19" s="66">
        <v>250560314</v>
      </c>
      <c r="Q19" s="66">
        <v>0</v>
      </c>
    </row>
    <row r="20" spans="1:17" ht="51" x14ac:dyDescent="0.25">
      <c r="A20" s="68" t="s">
        <v>33</v>
      </c>
      <c r="B20" s="67" t="s">
        <v>34</v>
      </c>
      <c r="C20" s="66">
        <v>1127905104</v>
      </c>
      <c r="D20" s="66">
        <v>680259428.99000001</v>
      </c>
      <c r="E20" s="66">
        <v>0</v>
      </c>
      <c r="F20" s="66">
        <v>125286776</v>
      </c>
      <c r="G20" s="66">
        <v>0</v>
      </c>
      <c r="H20" s="66">
        <v>148757995</v>
      </c>
      <c r="I20" s="66">
        <v>1534119761.99</v>
      </c>
      <c r="J20" s="66">
        <v>1428954467</v>
      </c>
      <c r="K20" s="66">
        <v>105165294.98999999</v>
      </c>
      <c r="L20" s="66">
        <v>197768501</v>
      </c>
      <c r="M20" s="66">
        <v>1336351260.99</v>
      </c>
      <c r="N20" s="66">
        <v>197768501</v>
      </c>
      <c r="O20" s="66">
        <v>197768501</v>
      </c>
      <c r="P20" s="66">
        <v>0</v>
      </c>
      <c r="Q20" s="66">
        <v>0</v>
      </c>
    </row>
    <row r="21" spans="1:17" x14ac:dyDescent="0.25">
      <c r="A21" s="68" t="s">
        <v>35</v>
      </c>
      <c r="B21" s="67" t="s">
        <v>36</v>
      </c>
      <c r="C21" s="66">
        <v>228512293</v>
      </c>
      <c r="D21" s="66">
        <v>0</v>
      </c>
      <c r="E21" s="66">
        <v>0</v>
      </c>
      <c r="F21" s="66">
        <v>0</v>
      </c>
      <c r="G21" s="66">
        <v>0</v>
      </c>
      <c r="H21" s="66">
        <v>0</v>
      </c>
      <c r="I21" s="66">
        <v>228512293</v>
      </c>
      <c r="J21" s="66">
        <v>227473518</v>
      </c>
      <c r="K21" s="66">
        <v>1038775</v>
      </c>
      <c r="L21" s="66">
        <v>148961225</v>
      </c>
      <c r="M21" s="66">
        <v>79551068</v>
      </c>
      <c r="N21" s="66">
        <v>148961225</v>
      </c>
      <c r="O21" s="66">
        <v>148961225</v>
      </c>
      <c r="P21" s="66">
        <v>0</v>
      </c>
      <c r="Q21" s="66">
        <v>0</v>
      </c>
    </row>
    <row r="22" spans="1:17" x14ac:dyDescent="0.25">
      <c r="A22" s="68" t="s">
        <v>37</v>
      </c>
      <c r="B22" s="67" t="s">
        <v>21</v>
      </c>
      <c r="C22" s="66">
        <v>0</v>
      </c>
      <c r="D22" s="66">
        <v>205000000</v>
      </c>
      <c r="E22" s="66">
        <v>0</v>
      </c>
      <c r="F22" s="66">
        <v>0</v>
      </c>
      <c r="G22" s="66">
        <v>0</v>
      </c>
      <c r="H22" s="66">
        <v>0</v>
      </c>
      <c r="I22" s="66">
        <v>205000000</v>
      </c>
      <c r="J22" s="66">
        <v>205000000</v>
      </c>
      <c r="K22" s="66">
        <v>0</v>
      </c>
      <c r="L22" s="66">
        <v>0</v>
      </c>
      <c r="M22" s="66">
        <v>205000000</v>
      </c>
      <c r="N22" s="66">
        <v>0</v>
      </c>
      <c r="O22" s="66">
        <v>0</v>
      </c>
      <c r="P22" s="66">
        <v>0</v>
      </c>
      <c r="Q22" s="66">
        <v>0</v>
      </c>
    </row>
    <row r="23" spans="1:17" ht="25.5" x14ac:dyDescent="0.25">
      <c r="A23" s="68" t="s">
        <v>38</v>
      </c>
      <c r="B23" s="67" t="s">
        <v>39</v>
      </c>
      <c r="C23" s="66">
        <v>0</v>
      </c>
      <c r="D23" s="66">
        <v>278113054</v>
      </c>
      <c r="E23" s="66">
        <v>0</v>
      </c>
      <c r="F23" s="66">
        <v>0</v>
      </c>
      <c r="G23" s="66">
        <v>0</v>
      </c>
      <c r="H23" s="66">
        <v>0</v>
      </c>
      <c r="I23" s="66">
        <v>278113054</v>
      </c>
      <c r="J23" s="66">
        <v>278113054</v>
      </c>
      <c r="K23" s="66">
        <v>0</v>
      </c>
      <c r="L23" s="66">
        <v>0</v>
      </c>
      <c r="M23" s="66">
        <v>278113054</v>
      </c>
      <c r="N23" s="66">
        <v>0</v>
      </c>
      <c r="O23" s="66">
        <v>0</v>
      </c>
      <c r="P23" s="66">
        <v>0</v>
      </c>
      <c r="Q23" s="66">
        <v>0</v>
      </c>
    </row>
    <row r="24" spans="1:17" ht="25.5" x14ac:dyDescent="0.25">
      <c r="A24" s="68" t="s">
        <v>40</v>
      </c>
      <c r="B24" s="67" t="s">
        <v>23</v>
      </c>
      <c r="C24" s="66">
        <v>846862811</v>
      </c>
      <c r="D24" s="66">
        <v>45454584</v>
      </c>
      <c r="E24" s="66">
        <v>0</v>
      </c>
      <c r="F24" s="66">
        <v>125286776</v>
      </c>
      <c r="G24" s="66">
        <v>0</v>
      </c>
      <c r="H24" s="66">
        <v>0</v>
      </c>
      <c r="I24" s="66">
        <v>767030619</v>
      </c>
      <c r="J24" s="66">
        <v>665837895</v>
      </c>
      <c r="K24" s="66">
        <v>101192724</v>
      </c>
      <c r="L24" s="66">
        <v>48807276</v>
      </c>
      <c r="M24" s="66">
        <v>718223343</v>
      </c>
      <c r="N24" s="66">
        <v>48807276</v>
      </c>
      <c r="O24" s="66">
        <v>48807276</v>
      </c>
      <c r="P24" s="66">
        <v>0</v>
      </c>
      <c r="Q24" s="66">
        <v>0</v>
      </c>
    </row>
    <row r="25" spans="1:17" ht="25.5" x14ac:dyDescent="0.25">
      <c r="A25" s="68" t="s">
        <v>41</v>
      </c>
      <c r="B25" s="67" t="s">
        <v>42</v>
      </c>
      <c r="C25" s="66">
        <v>0</v>
      </c>
      <c r="D25" s="66">
        <v>148757995</v>
      </c>
      <c r="E25" s="66">
        <v>0</v>
      </c>
      <c r="F25" s="66">
        <v>0</v>
      </c>
      <c r="G25" s="66">
        <v>0</v>
      </c>
      <c r="H25" s="66">
        <v>148757995</v>
      </c>
      <c r="I25" s="66">
        <v>0</v>
      </c>
      <c r="J25" s="66">
        <v>0</v>
      </c>
      <c r="K25" s="66">
        <v>0</v>
      </c>
      <c r="L25" s="66">
        <v>0</v>
      </c>
      <c r="M25" s="66">
        <v>0</v>
      </c>
      <c r="N25" s="66">
        <v>0</v>
      </c>
      <c r="O25" s="66">
        <v>0</v>
      </c>
      <c r="P25" s="66">
        <v>0</v>
      </c>
      <c r="Q25" s="66">
        <v>0</v>
      </c>
    </row>
    <row r="26" spans="1:17" ht="25.5" x14ac:dyDescent="0.25">
      <c r="A26" s="68" t="s">
        <v>43</v>
      </c>
      <c r="B26" s="67" t="s">
        <v>44</v>
      </c>
      <c r="C26" s="66">
        <v>0</v>
      </c>
      <c r="D26" s="66">
        <v>2933795.99</v>
      </c>
      <c r="E26" s="66">
        <v>0</v>
      </c>
      <c r="F26" s="66">
        <v>0</v>
      </c>
      <c r="G26" s="66">
        <v>0</v>
      </c>
      <c r="H26" s="66">
        <v>0</v>
      </c>
      <c r="I26" s="66">
        <v>2933795.99</v>
      </c>
      <c r="J26" s="66">
        <v>0</v>
      </c>
      <c r="K26" s="66">
        <v>2933795.99</v>
      </c>
      <c r="L26" s="66">
        <v>0</v>
      </c>
      <c r="M26" s="66">
        <v>2933795.99</v>
      </c>
      <c r="N26" s="66">
        <v>0</v>
      </c>
      <c r="O26" s="66">
        <v>0</v>
      </c>
      <c r="P26" s="66">
        <v>0</v>
      </c>
      <c r="Q26" s="66">
        <v>0</v>
      </c>
    </row>
    <row r="27" spans="1:17" ht="25.5" x14ac:dyDescent="0.25">
      <c r="A27" s="68" t="s">
        <v>45</v>
      </c>
      <c r="B27" s="67" t="s">
        <v>46</v>
      </c>
      <c r="C27" s="66">
        <v>52530000</v>
      </c>
      <c r="D27" s="66">
        <v>0</v>
      </c>
      <c r="E27" s="66">
        <v>0</v>
      </c>
      <c r="F27" s="66">
        <v>0</v>
      </c>
      <c r="G27" s="66">
        <v>0</v>
      </c>
      <c r="H27" s="66">
        <v>0</v>
      </c>
      <c r="I27" s="66">
        <v>52530000</v>
      </c>
      <c r="J27" s="66">
        <v>52530000</v>
      </c>
      <c r="K27" s="66">
        <v>0</v>
      </c>
      <c r="L27" s="66">
        <v>0</v>
      </c>
      <c r="M27" s="66">
        <v>52530000</v>
      </c>
      <c r="N27" s="66">
        <v>0</v>
      </c>
      <c r="O27" s="66">
        <v>0</v>
      </c>
      <c r="P27" s="66">
        <v>0</v>
      </c>
      <c r="Q27" s="66">
        <v>0</v>
      </c>
    </row>
    <row r="28" spans="1:17" ht="25.5" x14ac:dyDescent="0.25">
      <c r="A28" s="68" t="s">
        <v>47</v>
      </c>
      <c r="B28" s="67" t="s">
        <v>48</v>
      </c>
      <c r="C28" s="66">
        <v>316020380</v>
      </c>
      <c r="D28" s="66">
        <v>0</v>
      </c>
      <c r="E28" s="66">
        <v>0</v>
      </c>
      <c r="F28" s="66">
        <v>0</v>
      </c>
      <c r="G28" s="66">
        <v>159598694</v>
      </c>
      <c r="H28" s="66">
        <v>0</v>
      </c>
      <c r="I28" s="66">
        <v>475619074</v>
      </c>
      <c r="J28" s="66">
        <v>385156545</v>
      </c>
      <c r="K28" s="66">
        <v>90462529</v>
      </c>
      <c r="L28" s="66">
        <v>379543645</v>
      </c>
      <c r="M28" s="66">
        <v>96075429</v>
      </c>
      <c r="N28" s="66">
        <v>212583390</v>
      </c>
      <c r="O28" s="66">
        <v>212583390</v>
      </c>
      <c r="P28" s="66">
        <v>166960255</v>
      </c>
      <c r="Q28" s="66">
        <v>0</v>
      </c>
    </row>
    <row r="29" spans="1:17" x14ac:dyDescent="0.25">
      <c r="A29" s="68" t="s">
        <v>49</v>
      </c>
      <c r="B29" s="67" t="s">
        <v>15</v>
      </c>
      <c r="C29" s="66">
        <v>316020380</v>
      </c>
      <c r="D29" s="66">
        <v>0</v>
      </c>
      <c r="E29" s="66">
        <v>0</v>
      </c>
      <c r="F29" s="66">
        <v>0</v>
      </c>
      <c r="G29" s="66">
        <v>61985750</v>
      </c>
      <c r="H29" s="66">
        <v>0</v>
      </c>
      <c r="I29" s="66">
        <v>378006130</v>
      </c>
      <c r="J29" s="66">
        <v>360727035</v>
      </c>
      <c r="K29" s="66">
        <v>17279095</v>
      </c>
      <c r="L29" s="66">
        <v>355114135</v>
      </c>
      <c r="M29" s="66">
        <v>22891995</v>
      </c>
      <c r="N29" s="66">
        <v>188153880</v>
      </c>
      <c r="O29" s="66">
        <v>188153880</v>
      </c>
      <c r="P29" s="66">
        <v>166960255</v>
      </c>
      <c r="Q29" s="66">
        <v>0</v>
      </c>
    </row>
    <row r="30" spans="1:17" x14ac:dyDescent="0.25">
      <c r="A30" s="68" t="s">
        <v>50</v>
      </c>
      <c r="B30" s="67" t="s">
        <v>21</v>
      </c>
      <c r="C30" s="66">
        <v>0</v>
      </c>
      <c r="D30" s="66">
        <v>0</v>
      </c>
      <c r="E30" s="66">
        <v>0</v>
      </c>
      <c r="F30" s="66">
        <v>0</v>
      </c>
      <c r="G30" s="66">
        <v>97612944</v>
      </c>
      <c r="H30" s="66">
        <v>0</v>
      </c>
      <c r="I30" s="66">
        <v>97612944</v>
      </c>
      <c r="J30" s="66">
        <v>24429510</v>
      </c>
      <c r="K30" s="66">
        <v>73183434</v>
      </c>
      <c r="L30" s="66">
        <v>24429510</v>
      </c>
      <c r="M30" s="66">
        <v>73183434</v>
      </c>
      <c r="N30" s="66">
        <v>24429510</v>
      </c>
      <c r="O30" s="66">
        <v>24429510</v>
      </c>
      <c r="P30" s="66">
        <v>0</v>
      </c>
      <c r="Q30" s="66">
        <v>0</v>
      </c>
    </row>
    <row r="31" spans="1:17" x14ac:dyDescent="0.25">
      <c r="A31" s="68" t="s">
        <v>51</v>
      </c>
      <c r="B31" s="67" t="s">
        <v>52</v>
      </c>
      <c r="C31" s="66">
        <v>240464041</v>
      </c>
      <c r="D31" s="66">
        <v>92367265</v>
      </c>
      <c r="E31" s="66">
        <v>0</v>
      </c>
      <c r="F31" s="66">
        <v>179834834</v>
      </c>
      <c r="G31" s="66">
        <v>0</v>
      </c>
      <c r="H31" s="66">
        <v>0</v>
      </c>
      <c r="I31" s="66">
        <v>152996472</v>
      </c>
      <c r="J31" s="66">
        <v>0</v>
      </c>
      <c r="K31" s="66">
        <v>152996472</v>
      </c>
      <c r="L31" s="66">
        <v>0</v>
      </c>
      <c r="M31" s="66">
        <v>152996472</v>
      </c>
      <c r="N31" s="66">
        <v>0</v>
      </c>
      <c r="O31" s="66">
        <v>0</v>
      </c>
      <c r="P31" s="66">
        <v>0</v>
      </c>
      <c r="Q31" s="66">
        <v>0</v>
      </c>
    </row>
    <row r="32" spans="1:17" ht="25.5" x14ac:dyDescent="0.25">
      <c r="A32" s="68" t="s">
        <v>53</v>
      </c>
      <c r="B32" s="67" t="s">
        <v>17</v>
      </c>
      <c r="C32" s="66">
        <v>240464041</v>
      </c>
      <c r="D32" s="66">
        <v>92367265</v>
      </c>
      <c r="E32" s="66">
        <v>0</v>
      </c>
      <c r="F32" s="66">
        <v>179834834</v>
      </c>
      <c r="G32" s="66">
        <v>0</v>
      </c>
      <c r="H32" s="66">
        <v>0</v>
      </c>
      <c r="I32" s="66">
        <v>152996472</v>
      </c>
      <c r="J32" s="66">
        <v>0</v>
      </c>
      <c r="K32" s="66">
        <v>152996472</v>
      </c>
      <c r="L32" s="66">
        <v>0</v>
      </c>
      <c r="M32" s="66">
        <v>152996472</v>
      </c>
      <c r="N32" s="66">
        <v>0</v>
      </c>
      <c r="O32" s="66">
        <v>0</v>
      </c>
      <c r="P32" s="66">
        <v>0</v>
      </c>
      <c r="Q32" s="66">
        <v>0</v>
      </c>
    </row>
    <row r="33" spans="1:17" ht="51" x14ac:dyDescent="0.25">
      <c r="A33" s="68" t="s">
        <v>54</v>
      </c>
      <c r="B33" s="67" t="s">
        <v>55</v>
      </c>
      <c r="C33" s="66">
        <v>0</v>
      </c>
      <c r="D33" s="66">
        <v>0</v>
      </c>
      <c r="E33" s="66">
        <v>0</v>
      </c>
      <c r="F33" s="66">
        <v>0</v>
      </c>
      <c r="G33" s="66">
        <v>0</v>
      </c>
      <c r="H33" s="66">
        <v>0</v>
      </c>
      <c r="I33" s="66">
        <v>0</v>
      </c>
      <c r="J33" s="66">
        <v>0</v>
      </c>
      <c r="K33" s="66">
        <v>0</v>
      </c>
      <c r="L33" s="66">
        <v>0</v>
      </c>
      <c r="M33" s="66">
        <v>0</v>
      </c>
      <c r="N33" s="66">
        <v>0</v>
      </c>
      <c r="O33" s="66">
        <v>0</v>
      </c>
      <c r="P33" s="66">
        <v>0</v>
      </c>
      <c r="Q33" s="66">
        <v>0</v>
      </c>
    </row>
    <row r="34" spans="1:17" ht="25.5" x14ac:dyDescent="0.25">
      <c r="A34" s="68" t="s">
        <v>56</v>
      </c>
      <c r="B34" s="67" t="s">
        <v>57</v>
      </c>
      <c r="C34" s="66">
        <v>0</v>
      </c>
      <c r="D34" s="66">
        <v>0</v>
      </c>
      <c r="E34" s="66">
        <v>0</v>
      </c>
      <c r="F34" s="66">
        <v>0</v>
      </c>
      <c r="G34" s="66">
        <v>0</v>
      </c>
      <c r="H34" s="66">
        <v>0</v>
      </c>
      <c r="I34" s="66">
        <v>0</v>
      </c>
      <c r="J34" s="66">
        <v>0</v>
      </c>
      <c r="K34" s="66">
        <v>0</v>
      </c>
      <c r="L34" s="66">
        <v>0</v>
      </c>
      <c r="M34" s="66">
        <v>0</v>
      </c>
      <c r="N34" s="66">
        <v>0</v>
      </c>
      <c r="O34" s="66">
        <v>0</v>
      </c>
      <c r="P34" s="66">
        <v>0</v>
      </c>
      <c r="Q34" s="66">
        <v>0</v>
      </c>
    </row>
    <row r="35" spans="1:17" ht="51" x14ac:dyDescent="0.25">
      <c r="A35" s="68" t="s">
        <v>58</v>
      </c>
      <c r="B35" s="67" t="s">
        <v>59</v>
      </c>
      <c r="C35" s="66">
        <v>1433075000</v>
      </c>
      <c r="D35" s="66">
        <v>443479038.37</v>
      </c>
      <c r="E35" s="66">
        <v>0</v>
      </c>
      <c r="F35" s="66">
        <v>0</v>
      </c>
      <c r="G35" s="66">
        <v>0</v>
      </c>
      <c r="H35" s="66">
        <v>0</v>
      </c>
      <c r="I35" s="66">
        <v>1876554038.3699999</v>
      </c>
      <c r="J35" s="66">
        <v>1876554038</v>
      </c>
      <c r="K35" s="66">
        <v>0.37</v>
      </c>
      <c r="L35" s="66">
        <v>494474387</v>
      </c>
      <c r="M35" s="66">
        <v>1382079651.3699999</v>
      </c>
      <c r="N35" s="66">
        <v>494393387</v>
      </c>
      <c r="O35" s="66">
        <v>494393387</v>
      </c>
      <c r="P35" s="66">
        <v>81000</v>
      </c>
      <c r="Q35" s="66">
        <v>0</v>
      </c>
    </row>
    <row r="36" spans="1:17" x14ac:dyDescent="0.25">
      <c r="A36" s="68" t="s">
        <v>60</v>
      </c>
      <c r="B36" s="67" t="s">
        <v>61</v>
      </c>
      <c r="C36" s="66">
        <v>1433075000</v>
      </c>
      <c r="D36" s="66">
        <v>443479038.37</v>
      </c>
      <c r="E36" s="66">
        <v>0</v>
      </c>
      <c r="F36" s="66">
        <v>0</v>
      </c>
      <c r="G36" s="66">
        <v>0</v>
      </c>
      <c r="H36" s="66">
        <v>0</v>
      </c>
      <c r="I36" s="66">
        <v>1876554038.3699999</v>
      </c>
      <c r="J36" s="66">
        <v>1876554038</v>
      </c>
      <c r="K36" s="66">
        <v>0.37</v>
      </c>
      <c r="L36" s="66">
        <v>494474387</v>
      </c>
      <c r="M36" s="66">
        <v>1382079651.3699999</v>
      </c>
      <c r="N36" s="66">
        <v>494393387</v>
      </c>
      <c r="O36" s="66">
        <v>494393387</v>
      </c>
      <c r="P36" s="66">
        <v>81000</v>
      </c>
      <c r="Q36" s="66">
        <v>0</v>
      </c>
    </row>
    <row r="37" spans="1:17" x14ac:dyDescent="0.25">
      <c r="A37" s="68" t="s">
        <v>62</v>
      </c>
      <c r="B37" s="67" t="s">
        <v>63</v>
      </c>
      <c r="C37" s="66">
        <v>618000000</v>
      </c>
      <c r="D37" s="66">
        <v>0</v>
      </c>
      <c r="E37" s="66">
        <v>0</v>
      </c>
      <c r="F37" s="66">
        <v>0</v>
      </c>
      <c r="G37" s="66">
        <v>0</v>
      </c>
      <c r="H37" s="66">
        <v>0</v>
      </c>
      <c r="I37" s="66">
        <v>618000000</v>
      </c>
      <c r="J37" s="66">
        <v>618000000</v>
      </c>
      <c r="K37" s="66">
        <v>0</v>
      </c>
      <c r="L37" s="66">
        <v>238420349</v>
      </c>
      <c r="M37" s="66">
        <v>379579651</v>
      </c>
      <c r="N37" s="66">
        <v>238420349</v>
      </c>
      <c r="O37" s="66">
        <v>238420349</v>
      </c>
      <c r="P37" s="66">
        <v>0</v>
      </c>
      <c r="Q37" s="66">
        <v>0</v>
      </c>
    </row>
    <row r="38" spans="1:17" x14ac:dyDescent="0.25">
      <c r="A38" s="68" t="s">
        <v>64</v>
      </c>
      <c r="B38" s="67" t="s">
        <v>65</v>
      </c>
      <c r="C38" s="66">
        <v>812500000</v>
      </c>
      <c r="D38" s="66">
        <v>0</v>
      </c>
      <c r="E38" s="66">
        <v>0</v>
      </c>
      <c r="F38" s="66">
        <v>0</v>
      </c>
      <c r="G38" s="66">
        <v>0</v>
      </c>
      <c r="H38" s="66">
        <v>0</v>
      </c>
      <c r="I38" s="66">
        <v>812500000</v>
      </c>
      <c r="J38" s="66">
        <v>812500000</v>
      </c>
      <c r="K38" s="66">
        <v>0</v>
      </c>
      <c r="L38" s="66">
        <v>0</v>
      </c>
      <c r="M38" s="66">
        <v>812500000</v>
      </c>
      <c r="N38" s="66">
        <v>0</v>
      </c>
      <c r="O38" s="66">
        <v>0</v>
      </c>
      <c r="P38" s="66">
        <v>0</v>
      </c>
      <c r="Q38" s="66">
        <v>0</v>
      </c>
    </row>
    <row r="39" spans="1:17" x14ac:dyDescent="0.25">
      <c r="A39" s="68" t="s">
        <v>66</v>
      </c>
      <c r="B39" s="67" t="s">
        <v>21</v>
      </c>
      <c r="C39" s="66">
        <v>0</v>
      </c>
      <c r="D39" s="66">
        <v>190000000</v>
      </c>
      <c r="E39" s="66">
        <v>0</v>
      </c>
      <c r="F39" s="66">
        <v>0</v>
      </c>
      <c r="G39" s="66">
        <v>0</v>
      </c>
      <c r="H39" s="66">
        <v>0</v>
      </c>
      <c r="I39" s="66">
        <v>190000000</v>
      </c>
      <c r="J39" s="66">
        <v>190000000</v>
      </c>
      <c r="K39" s="66">
        <v>0</v>
      </c>
      <c r="L39" s="66">
        <v>0</v>
      </c>
      <c r="M39" s="66">
        <v>190000000</v>
      </c>
      <c r="N39" s="66">
        <v>0</v>
      </c>
      <c r="O39" s="66">
        <v>0</v>
      </c>
      <c r="P39" s="66">
        <v>0</v>
      </c>
      <c r="Q39" s="66">
        <v>0</v>
      </c>
    </row>
    <row r="40" spans="1:17" x14ac:dyDescent="0.25">
      <c r="A40" s="68" t="s">
        <v>67</v>
      </c>
      <c r="B40" s="67" t="s">
        <v>68</v>
      </c>
      <c r="C40" s="66">
        <v>0</v>
      </c>
      <c r="D40" s="66">
        <v>253479038.37</v>
      </c>
      <c r="E40" s="66">
        <v>0</v>
      </c>
      <c r="F40" s="66">
        <v>0</v>
      </c>
      <c r="G40" s="66">
        <v>0</v>
      </c>
      <c r="H40" s="66">
        <v>0</v>
      </c>
      <c r="I40" s="66">
        <v>253479038.37</v>
      </c>
      <c r="J40" s="66">
        <v>253479038</v>
      </c>
      <c r="K40" s="66">
        <v>0.37</v>
      </c>
      <c r="L40" s="66">
        <v>253479038</v>
      </c>
      <c r="M40" s="66">
        <v>0.37</v>
      </c>
      <c r="N40" s="66">
        <v>253398038</v>
      </c>
      <c r="O40" s="66">
        <v>253398038</v>
      </c>
      <c r="P40" s="66">
        <v>81000</v>
      </c>
      <c r="Q40" s="66">
        <v>0</v>
      </c>
    </row>
    <row r="41" spans="1:17" x14ac:dyDescent="0.25">
      <c r="A41" s="68" t="s">
        <v>69</v>
      </c>
      <c r="B41" s="67" t="s">
        <v>70</v>
      </c>
      <c r="C41" s="66">
        <v>2575000</v>
      </c>
      <c r="D41" s="66">
        <v>0</v>
      </c>
      <c r="E41" s="66">
        <v>0</v>
      </c>
      <c r="F41" s="66">
        <v>0</v>
      </c>
      <c r="G41" s="66">
        <v>0</v>
      </c>
      <c r="H41" s="66">
        <v>0</v>
      </c>
      <c r="I41" s="66">
        <v>2575000</v>
      </c>
      <c r="J41" s="66">
        <v>2575000</v>
      </c>
      <c r="K41" s="66">
        <v>0</v>
      </c>
      <c r="L41" s="66">
        <v>2575000</v>
      </c>
      <c r="M41" s="66">
        <v>0</v>
      </c>
      <c r="N41" s="66">
        <v>2575000</v>
      </c>
      <c r="O41" s="66">
        <v>2575000</v>
      </c>
      <c r="P41" s="66">
        <v>0</v>
      </c>
      <c r="Q41" s="66">
        <v>0</v>
      </c>
    </row>
    <row r="42" spans="1:17" ht="25.5" x14ac:dyDescent="0.25">
      <c r="A42" s="68" t="s">
        <v>71</v>
      </c>
      <c r="B42" s="67" t="s">
        <v>72</v>
      </c>
      <c r="C42" s="66">
        <v>0</v>
      </c>
      <c r="D42" s="66">
        <v>100000000</v>
      </c>
      <c r="E42" s="66">
        <v>0</v>
      </c>
      <c r="F42" s="66">
        <v>0</v>
      </c>
      <c r="G42" s="66">
        <v>0</v>
      </c>
      <c r="H42" s="66">
        <v>0</v>
      </c>
      <c r="I42" s="66">
        <v>100000000</v>
      </c>
      <c r="J42" s="66">
        <v>99995700</v>
      </c>
      <c r="K42" s="66">
        <v>4300</v>
      </c>
      <c r="L42" s="66">
        <v>99995700</v>
      </c>
      <c r="M42" s="66">
        <v>4300</v>
      </c>
      <c r="N42" s="66">
        <v>0</v>
      </c>
      <c r="O42" s="66">
        <v>0</v>
      </c>
      <c r="P42" s="66">
        <v>99995700</v>
      </c>
      <c r="Q42" s="66">
        <v>0</v>
      </c>
    </row>
    <row r="43" spans="1:17" ht="25.5" x14ac:dyDescent="0.25">
      <c r="A43" s="68" t="s">
        <v>73</v>
      </c>
      <c r="B43" s="67" t="s">
        <v>74</v>
      </c>
      <c r="C43" s="66">
        <v>0</v>
      </c>
      <c r="D43" s="66">
        <v>100000000</v>
      </c>
      <c r="E43" s="66">
        <v>0</v>
      </c>
      <c r="F43" s="66">
        <v>0</v>
      </c>
      <c r="G43" s="66">
        <v>0</v>
      </c>
      <c r="H43" s="66">
        <v>0</v>
      </c>
      <c r="I43" s="66">
        <v>100000000</v>
      </c>
      <c r="J43" s="66">
        <v>99995700</v>
      </c>
      <c r="K43" s="66">
        <v>4300</v>
      </c>
      <c r="L43" s="66">
        <v>99995700</v>
      </c>
      <c r="M43" s="66">
        <v>4300</v>
      </c>
      <c r="N43" s="66">
        <v>0</v>
      </c>
      <c r="O43" s="66">
        <v>0</v>
      </c>
      <c r="P43" s="66">
        <v>99995700</v>
      </c>
      <c r="Q43" s="66">
        <v>0</v>
      </c>
    </row>
    <row r="44" spans="1:17" x14ac:dyDescent="0.25">
      <c r="A44" s="68" t="s">
        <v>75</v>
      </c>
      <c r="B44" s="67" t="s">
        <v>21</v>
      </c>
      <c r="C44" s="66">
        <v>0</v>
      </c>
      <c r="D44" s="66">
        <v>100000000</v>
      </c>
      <c r="E44" s="66">
        <v>0</v>
      </c>
      <c r="F44" s="66">
        <v>0</v>
      </c>
      <c r="G44" s="66">
        <v>0</v>
      </c>
      <c r="H44" s="66">
        <v>0</v>
      </c>
      <c r="I44" s="66">
        <v>100000000</v>
      </c>
      <c r="J44" s="66">
        <v>99995700</v>
      </c>
      <c r="K44" s="66">
        <v>4300</v>
      </c>
      <c r="L44" s="66">
        <v>99995700</v>
      </c>
      <c r="M44" s="66">
        <v>4300</v>
      </c>
      <c r="N44" s="66">
        <v>0</v>
      </c>
      <c r="O44" s="66">
        <v>0</v>
      </c>
      <c r="P44" s="66">
        <v>99995700</v>
      </c>
      <c r="Q44" s="66">
        <v>0</v>
      </c>
    </row>
    <row r="45" spans="1:17" ht="25.5" x14ac:dyDescent="0.25">
      <c r="A45" s="68" t="s">
        <v>76</v>
      </c>
      <c r="B45" s="67" t="s">
        <v>77</v>
      </c>
      <c r="C45" s="66">
        <v>0</v>
      </c>
      <c r="D45" s="66">
        <v>200000000</v>
      </c>
      <c r="E45" s="66">
        <v>0</v>
      </c>
      <c r="F45" s="66">
        <v>0</v>
      </c>
      <c r="G45" s="66">
        <v>289300000</v>
      </c>
      <c r="H45" s="66">
        <v>200000000</v>
      </c>
      <c r="I45" s="66">
        <v>289300000</v>
      </c>
      <c r="J45" s="66">
        <v>289300000</v>
      </c>
      <c r="K45" s="66">
        <v>0</v>
      </c>
      <c r="L45" s="66">
        <v>289300000</v>
      </c>
      <c r="M45" s="66">
        <v>0</v>
      </c>
      <c r="N45" s="66">
        <v>157800000</v>
      </c>
      <c r="O45" s="66">
        <v>157800000</v>
      </c>
      <c r="P45" s="66">
        <v>131500000</v>
      </c>
      <c r="Q45" s="66">
        <v>0</v>
      </c>
    </row>
    <row r="46" spans="1:17" ht="25.5" x14ac:dyDescent="0.25">
      <c r="A46" s="68" t="s">
        <v>78</v>
      </c>
      <c r="B46" s="67" t="s">
        <v>79</v>
      </c>
      <c r="C46" s="66">
        <v>0</v>
      </c>
      <c r="D46" s="66">
        <v>200000000</v>
      </c>
      <c r="E46" s="66">
        <v>0</v>
      </c>
      <c r="F46" s="66">
        <v>0</v>
      </c>
      <c r="G46" s="66">
        <v>289300000</v>
      </c>
      <c r="H46" s="66">
        <v>200000000</v>
      </c>
      <c r="I46" s="66">
        <v>289300000</v>
      </c>
      <c r="J46" s="66">
        <v>289300000</v>
      </c>
      <c r="K46" s="66">
        <v>0</v>
      </c>
      <c r="L46" s="66">
        <v>289300000</v>
      </c>
      <c r="M46" s="66">
        <v>0</v>
      </c>
      <c r="N46" s="66">
        <v>157800000</v>
      </c>
      <c r="O46" s="66">
        <v>157800000</v>
      </c>
      <c r="P46" s="66">
        <v>131500000</v>
      </c>
      <c r="Q46" s="66">
        <v>0</v>
      </c>
    </row>
    <row r="47" spans="1:17" x14ac:dyDescent="0.25">
      <c r="A47" s="68" t="s">
        <v>80</v>
      </c>
      <c r="B47" s="67" t="s">
        <v>15</v>
      </c>
      <c r="C47" s="66">
        <v>0</v>
      </c>
      <c r="D47" s="66">
        <v>0</v>
      </c>
      <c r="E47" s="66">
        <v>0</v>
      </c>
      <c r="F47" s="66">
        <v>0</v>
      </c>
      <c r="G47" s="66">
        <v>289300000</v>
      </c>
      <c r="H47" s="66">
        <v>0</v>
      </c>
      <c r="I47" s="66">
        <v>289300000</v>
      </c>
      <c r="J47" s="66">
        <v>289300000</v>
      </c>
      <c r="K47" s="66">
        <v>0</v>
      </c>
      <c r="L47" s="66">
        <v>289300000</v>
      </c>
      <c r="M47" s="66">
        <v>0</v>
      </c>
      <c r="N47" s="66">
        <v>157800000</v>
      </c>
      <c r="O47" s="66">
        <v>157800000</v>
      </c>
      <c r="P47" s="66">
        <v>131500000</v>
      </c>
      <c r="Q47" s="66">
        <v>0</v>
      </c>
    </row>
    <row r="48" spans="1:17" x14ac:dyDescent="0.25">
      <c r="A48" s="68" t="s">
        <v>81</v>
      </c>
      <c r="B48" s="67" t="s">
        <v>21</v>
      </c>
      <c r="C48" s="66">
        <v>0</v>
      </c>
      <c r="D48" s="66">
        <v>200000000</v>
      </c>
      <c r="E48" s="66">
        <v>0</v>
      </c>
      <c r="F48" s="66">
        <v>0</v>
      </c>
      <c r="G48" s="66">
        <v>0</v>
      </c>
      <c r="H48" s="66">
        <v>200000000</v>
      </c>
      <c r="I48" s="66">
        <v>0</v>
      </c>
      <c r="J48" s="66">
        <v>0</v>
      </c>
      <c r="K48" s="66">
        <v>0</v>
      </c>
      <c r="L48" s="66">
        <v>0</v>
      </c>
      <c r="M48" s="66">
        <v>0</v>
      </c>
      <c r="N48" s="66">
        <v>0</v>
      </c>
      <c r="O48" s="66">
        <v>0</v>
      </c>
      <c r="P48" s="66">
        <v>0</v>
      </c>
      <c r="Q48" s="66">
        <v>0</v>
      </c>
    </row>
    <row r="49" spans="1:17" ht="38.25" x14ac:dyDescent="0.25">
      <c r="A49" s="68" t="s">
        <v>82</v>
      </c>
      <c r="B49" s="67" t="s">
        <v>83</v>
      </c>
      <c r="C49" s="66">
        <v>46315959151</v>
      </c>
      <c r="D49" s="66">
        <v>12850558297.48</v>
      </c>
      <c r="E49" s="66">
        <v>0</v>
      </c>
      <c r="F49" s="66">
        <v>1042540342</v>
      </c>
      <c r="G49" s="66">
        <v>2086716221</v>
      </c>
      <c r="H49" s="66">
        <v>1628537982</v>
      </c>
      <c r="I49" s="66">
        <v>58582155345.480003</v>
      </c>
      <c r="J49" s="66">
        <v>43913379167</v>
      </c>
      <c r="K49" s="66">
        <v>14668776178.48</v>
      </c>
      <c r="L49" s="66">
        <v>30350033759</v>
      </c>
      <c r="M49" s="66">
        <v>28232121586.48</v>
      </c>
      <c r="N49" s="66">
        <v>26359339772</v>
      </c>
      <c r="O49" s="66">
        <v>26286058459</v>
      </c>
      <c r="P49" s="66">
        <v>3990693987</v>
      </c>
      <c r="Q49" s="66">
        <v>73281313</v>
      </c>
    </row>
    <row r="50" spans="1:17" ht="25.5" x14ac:dyDescent="0.25">
      <c r="A50" s="68" t="s">
        <v>84</v>
      </c>
      <c r="B50" s="67" t="s">
        <v>85</v>
      </c>
      <c r="C50" s="66">
        <v>36949608716</v>
      </c>
      <c r="D50" s="66">
        <v>6164173406.5</v>
      </c>
      <c r="E50" s="66">
        <v>0</v>
      </c>
      <c r="F50" s="66">
        <v>954305026</v>
      </c>
      <c r="G50" s="66">
        <v>1857958226</v>
      </c>
      <c r="H50" s="66">
        <v>1544577982</v>
      </c>
      <c r="I50" s="66">
        <v>42472857340.5</v>
      </c>
      <c r="J50" s="66">
        <v>42120278737</v>
      </c>
      <c r="K50" s="66">
        <v>352578603.5</v>
      </c>
      <c r="L50" s="66">
        <v>29746430633</v>
      </c>
      <c r="M50" s="66">
        <v>12726426707.5</v>
      </c>
      <c r="N50" s="66">
        <v>26258960401</v>
      </c>
      <c r="O50" s="66">
        <v>26185679088</v>
      </c>
      <c r="P50" s="66">
        <v>3487470232</v>
      </c>
      <c r="Q50" s="66">
        <v>73281313</v>
      </c>
    </row>
    <row r="51" spans="1:17" ht="25.5" x14ac:dyDescent="0.25">
      <c r="A51" s="68" t="s">
        <v>86</v>
      </c>
      <c r="B51" s="67" t="s">
        <v>87</v>
      </c>
      <c r="C51" s="66">
        <v>29784579565</v>
      </c>
      <c r="D51" s="66">
        <v>2065183534.8499999</v>
      </c>
      <c r="E51" s="66">
        <v>0</v>
      </c>
      <c r="F51" s="66">
        <v>832405066</v>
      </c>
      <c r="G51" s="66">
        <v>1124462300</v>
      </c>
      <c r="H51" s="66">
        <v>1152855270</v>
      </c>
      <c r="I51" s="66">
        <v>30988965063.849998</v>
      </c>
      <c r="J51" s="66">
        <v>30696698505</v>
      </c>
      <c r="K51" s="66">
        <v>292266558.85000002</v>
      </c>
      <c r="L51" s="66">
        <v>18800587579</v>
      </c>
      <c r="M51" s="66">
        <v>12188377484.85</v>
      </c>
      <c r="N51" s="66">
        <v>18718590009</v>
      </c>
      <c r="O51" s="66">
        <v>18645308696</v>
      </c>
      <c r="P51" s="66">
        <v>81997570</v>
      </c>
      <c r="Q51" s="66">
        <v>73281313</v>
      </c>
    </row>
    <row r="52" spans="1:17" x14ac:dyDescent="0.25">
      <c r="A52" s="68" t="s">
        <v>88</v>
      </c>
      <c r="B52" s="67" t="s">
        <v>89</v>
      </c>
      <c r="C52" s="66">
        <v>2069433000</v>
      </c>
      <c r="D52" s="66">
        <v>0</v>
      </c>
      <c r="E52" s="66">
        <v>0</v>
      </c>
      <c r="F52" s="66">
        <v>0</v>
      </c>
      <c r="G52" s="66">
        <v>357782300</v>
      </c>
      <c r="H52" s="66">
        <v>105651413</v>
      </c>
      <c r="I52" s="66">
        <v>2321563887</v>
      </c>
      <c r="J52" s="66">
        <v>2274742626</v>
      </c>
      <c r="K52" s="66">
        <v>46821261</v>
      </c>
      <c r="L52" s="66">
        <v>1025901015</v>
      </c>
      <c r="M52" s="66">
        <v>1295662872</v>
      </c>
      <c r="N52" s="66">
        <v>1011900992</v>
      </c>
      <c r="O52" s="66">
        <v>938619679</v>
      </c>
      <c r="P52" s="66">
        <v>14000023</v>
      </c>
      <c r="Q52" s="66">
        <v>73281313</v>
      </c>
    </row>
    <row r="53" spans="1:17" x14ac:dyDescent="0.25">
      <c r="A53" s="68" t="s">
        <v>90</v>
      </c>
      <c r="B53" s="67" t="s">
        <v>91</v>
      </c>
      <c r="C53" s="66">
        <v>1957933000</v>
      </c>
      <c r="D53" s="66">
        <v>0</v>
      </c>
      <c r="E53" s="66">
        <v>0</v>
      </c>
      <c r="F53" s="66">
        <v>0</v>
      </c>
      <c r="G53" s="66">
        <v>357782300</v>
      </c>
      <c r="H53" s="66">
        <v>105651413</v>
      </c>
      <c r="I53" s="66">
        <v>2210063887</v>
      </c>
      <c r="J53" s="66">
        <v>2169242603</v>
      </c>
      <c r="K53" s="66">
        <v>40821284</v>
      </c>
      <c r="L53" s="66">
        <v>1011900992</v>
      </c>
      <c r="M53" s="66">
        <v>1198162895</v>
      </c>
      <c r="N53" s="66">
        <v>1011900992</v>
      </c>
      <c r="O53" s="66">
        <v>938619679</v>
      </c>
      <c r="P53" s="66">
        <v>0</v>
      </c>
      <c r="Q53" s="66">
        <v>73281313</v>
      </c>
    </row>
    <row r="54" spans="1:17" ht="25.5" x14ac:dyDescent="0.25">
      <c r="A54" s="68" t="s">
        <v>92</v>
      </c>
      <c r="B54" s="67" t="s">
        <v>93</v>
      </c>
      <c r="C54" s="66">
        <v>1386853900</v>
      </c>
      <c r="D54" s="66">
        <v>0</v>
      </c>
      <c r="E54" s="66">
        <v>0</v>
      </c>
      <c r="F54" s="66">
        <v>0</v>
      </c>
      <c r="G54" s="66">
        <v>126479474</v>
      </c>
      <c r="H54" s="66">
        <v>0</v>
      </c>
      <c r="I54" s="66">
        <v>1513333374</v>
      </c>
      <c r="J54" s="66">
        <v>1492512090</v>
      </c>
      <c r="K54" s="66">
        <v>20821284</v>
      </c>
      <c r="L54" s="66">
        <v>715034927</v>
      </c>
      <c r="M54" s="66">
        <v>798298447</v>
      </c>
      <c r="N54" s="66">
        <v>715034927</v>
      </c>
      <c r="O54" s="66">
        <v>715034927</v>
      </c>
      <c r="P54" s="66">
        <v>0</v>
      </c>
      <c r="Q54" s="66">
        <v>0</v>
      </c>
    </row>
    <row r="55" spans="1:17" x14ac:dyDescent="0.25">
      <c r="A55" s="68" t="s">
        <v>94</v>
      </c>
      <c r="B55" s="67" t="s">
        <v>95</v>
      </c>
      <c r="C55" s="66">
        <v>832419100</v>
      </c>
      <c r="D55" s="66">
        <v>0</v>
      </c>
      <c r="E55" s="66">
        <v>0</v>
      </c>
      <c r="F55" s="66">
        <v>0</v>
      </c>
      <c r="G55" s="66">
        <v>119307635</v>
      </c>
      <c r="H55" s="66">
        <v>0</v>
      </c>
      <c r="I55" s="66">
        <v>951726735</v>
      </c>
      <c r="J55" s="66">
        <v>951726735</v>
      </c>
      <c r="K55" s="66">
        <v>0</v>
      </c>
      <c r="L55" s="66">
        <v>561787642</v>
      </c>
      <c r="M55" s="66">
        <v>389939093</v>
      </c>
      <c r="N55" s="66">
        <v>561787642</v>
      </c>
      <c r="O55" s="66">
        <v>561787642</v>
      </c>
      <c r="P55" s="66">
        <v>0</v>
      </c>
      <c r="Q55" s="66">
        <v>0</v>
      </c>
    </row>
    <row r="56" spans="1:17" ht="27" x14ac:dyDescent="0.25">
      <c r="A56" s="68" t="s">
        <v>96</v>
      </c>
      <c r="B56" s="67" t="s">
        <v>17</v>
      </c>
      <c r="C56" s="66">
        <v>832419100</v>
      </c>
      <c r="D56" s="66">
        <v>0</v>
      </c>
      <c r="E56" s="66">
        <v>0</v>
      </c>
      <c r="F56" s="66">
        <v>0</v>
      </c>
      <c r="G56" s="66">
        <v>119307635</v>
      </c>
      <c r="H56" s="66">
        <v>0</v>
      </c>
      <c r="I56" s="66">
        <v>951726735</v>
      </c>
      <c r="J56" s="66">
        <v>951726735</v>
      </c>
      <c r="K56" s="66">
        <v>0</v>
      </c>
      <c r="L56" s="66">
        <v>561787642</v>
      </c>
      <c r="M56" s="66">
        <v>389939093</v>
      </c>
      <c r="N56" s="66">
        <v>561787642</v>
      </c>
      <c r="O56" s="66">
        <v>561787642</v>
      </c>
      <c r="P56" s="66">
        <v>0</v>
      </c>
      <c r="Q56" s="66">
        <v>0</v>
      </c>
    </row>
    <row r="57" spans="1:17" x14ac:dyDescent="0.25">
      <c r="A57" s="68" t="s">
        <v>97</v>
      </c>
      <c r="B57" s="67" t="s">
        <v>98</v>
      </c>
      <c r="C57" s="66">
        <v>4696400</v>
      </c>
      <c r="D57" s="66">
        <v>0</v>
      </c>
      <c r="E57" s="66">
        <v>0</v>
      </c>
      <c r="F57" s="66">
        <v>0</v>
      </c>
      <c r="G57" s="66">
        <v>430935</v>
      </c>
      <c r="H57" s="66">
        <v>0</v>
      </c>
      <c r="I57" s="66">
        <v>5127335</v>
      </c>
      <c r="J57" s="66">
        <v>5127335</v>
      </c>
      <c r="K57" s="66">
        <v>0</v>
      </c>
      <c r="L57" s="66">
        <v>2873070</v>
      </c>
      <c r="M57" s="66">
        <v>2254265</v>
      </c>
      <c r="N57" s="66">
        <v>2873070</v>
      </c>
      <c r="O57" s="66">
        <v>2873070</v>
      </c>
      <c r="P57" s="66">
        <v>0</v>
      </c>
      <c r="Q57" s="66">
        <v>0</v>
      </c>
    </row>
    <row r="58" spans="1:17" ht="27" x14ac:dyDescent="0.25">
      <c r="A58" s="68" t="s">
        <v>99</v>
      </c>
      <c r="B58" s="67" t="s">
        <v>17</v>
      </c>
      <c r="C58" s="66">
        <v>4696400</v>
      </c>
      <c r="D58" s="66">
        <v>0</v>
      </c>
      <c r="E58" s="66">
        <v>0</v>
      </c>
      <c r="F58" s="66">
        <v>0</v>
      </c>
      <c r="G58" s="66">
        <v>430935</v>
      </c>
      <c r="H58" s="66">
        <v>0</v>
      </c>
      <c r="I58" s="66">
        <v>5127335</v>
      </c>
      <c r="J58" s="66">
        <v>5127335</v>
      </c>
      <c r="K58" s="66">
        <v>0</v>
      </c>
      <c r="L58" s="66">
        <v>2873070</v>
      </c>
      <c r="M58" s="66">
        <v>2254265</v>
      </c>
      <c r="N58" s="66">
        <v>2873070</v>
      </c>
      <c r="O58" s="66">
        <v>2873070</v>
      </c>
      <c r="P58" s="66">
        <v>0</v>
      </c>
      <c r="Q58" s="66">
        <v>0</v>
      </c>
    </row>
    <row r="59" spans="1:17" x14ac:dyDescent="0.25">
      <c r="A59" s="68" t="s">
        <v>100</v>
      </c>
      <c r="B59" s="67" t="s">
        <v>101</v>
      </c>
      <c r="C59" s="66">
        <v>5400000</v>
      </c>
      <c r="D59" s="66">
        <v>0</v>
      </c>
      <c r="E59" s="66">
        <v>0</v>
      </c>
      <c r="F59" s="66">
        <v>0</v>
      </c>
      <c r="G59" s="66">
        <v>0</v>
      </c>
      <c r="H59" s="66">
        <v>0</v>
      </c>
      <c r="I59" s="66">
        <v>5400000</v>
      </c>
      <c r="J59" s="66">
        <v>5400000</v>
      </c>
      <c r="K59" s="66">
        <v>0</v>
      </c>
      <c r="L59" s="66">
        <v>0</v>
      </c>
      <c r="M59" s="66">
        <v>5400000</v>
      </c>
      <c r="N59" s="66">
        <v>0</v>
      </c>
      <c r="O59" s="66">
        <v>0</v>
      </c>
      <c r="P59" s="66">
        <v>0</v>
      </c>
      <c r="Q59" s="66">
        <v>0</v>
      </c>
    </row>
    <row r="60" spans="1:17" ht="27" x14ac:dyDescent="0.25">
      <c r="A60" s="68" t="s">
        <v>102</v>
      </c>
      <c r="B60" s="67" t="s">
        <v>17</v>
      </c>
      <c r="C60" s="66">
        <v>5400000</v>
      </c>
      <c r="D60" s="66">
        <v>0</v>
      </c>
      <c r="E60" s="66">
        <v>0</v>
      </c>
      <c r="F60" s="66">
        <v>0</v>
      </c>
      <c r="G60" s="66">
        <v>0</v>
      </c>
      <c r="H60" s="66">
        <v>0</v>
      </c>
      <c r="I60" s="66">
        <v>5400000</v>
      </c>
      <c r="J60" s="66">
        <v>5400000</v>
      </c>
      <c r="K60" s="66">
        <v>0</v>
      </c>
      <c r="L60" s="66">
        <v>0</v>
      </c>
      <c r="M60" s="66">
        <v>5400000</v>
      </c>
      <c r="N60" s="66">
        <v>0</v>
      </c>
      <c r="O60" s="66">
        <v>0</v>
      </c>
      <c r="P60" s="66">
        <v>0</v>
      </c>
      <c r="Q60" s="66">
        <v>0</v>
      </c>
    </row>
    <row r="61" spans="1:17" x14ac:dyDescent="0.25">
      <c r="A61" s="68" t="s">
        <v>103</v>
      </c>
      <c r="B61" s="67" t="s">
        <v>104</v>
      </c>
      <c r="C61" s="66">
        <v>79694400</v>
      </c>
      <c r="D61" s="66">
        <v>0</v>
      </c>
      <c r="E61" s="66">
        <v>0</v>
      </c>
      <c r="F61" s="66">
        <v>0</v>
      </c>
      <c r="G61" s="66">
        <v>2226090</v>
      </c>
      <c r="H61" s="66">
        <v>0</v>
      </c>
      <c r="I61" s="66">
        <v>81920490</v>
      </c>
      <c r="J61" s="66">
        <v>81920490</v>
      </c>
      <c r="K61" s="66">
        <v>0</v>
      </c>
      <c r="L61" s="66">
        <v>45654723</v>
      </c>
      <c r="M61" s="66">
        <v>36265767</v>
      </c>
      <c r="N61" s="66">
        <v>45654723</v>
      </c>
      <c r="O61" s="66">
        <v>45654723</v>
      </c>
      <c r="P61" s="66">
        <v>0</v>
      </c>
      <c r="Q61" s="66">
        <v>0</v>
      </c>
    </row>
    <row r="62" spans="1:17" ht="27" x14ac:dyDescent="0.25">
      <c r="A62" s="68" t="s">
        <v>105</v>
      </c>
      <c r="B62" s="67" t="s">
        <v>17</v>
      </c>
      <c r="C62" s="66">
        <v>79694400</v>
      </c>
      <c r="D62" s="66">
        <v>0</v>
      </c>
      <c r="E62" s="66">
        <v>0</v>
      </c>
      <c r="F62" s="66">
        <v>0</v>
      </c>
      <c r="G62" s="66">
        <v>2226090</v>
      </c>
      <c r="H62" s="66">
        <v>0</v>
      </c>
      <c r="I62" s="66">
        <v>81920490</v>
      </c>
      <c r="J62" s="66">
        <v>81920490</v>
      </c>
      <c r="K62" s="66">
        <v>0</v>
      </c>
      <c r="L62" s="66">
        <v>45654723</v>
      </c>
      <c r="M62" s="66">
        <v>36265767</v>
      </c>
      <c r="N62" s="66">
        <v>45654723</v>
      </c>
      <c r="O62" s="66">
        <v>45654723</v>
      </c>
      <c r="P62" s="66">
        <v>0</v>
      </c>
      <c r="Q62" s="66">
        <v>0</v>
      </c>
    </row>
    <row r="63" spans="1:17" x14ac:dyDescent="0.25">
      <c r="A63" s="68" t="s">
        <v>106</v>
      </c>
      <c r="B63" s="67" t="s">
        <v>107</v>
      </c>
      <c r="C63" s="66">
        <v>18828900</v>
      </c>
      <c r="D63" s="66">
        <v>0</v>
      </c>
      <c r="E63" s="66">
        <v>0</v>
      </c>
      <c r="F63" s="66">
        <v>0</v>
      </c>
      <c r="G63" s="66">
        <v>0</v>
      </c>
      <c r="H63" s="66">
        <v>0</v>
      </c>
      <c r="I63" s="66">
        <v>18828900</v>
      </c>
      <c r="J63" s="66">
        <v>18828900</v>
      </c>
      <c r="K63" s="66">
        <v>0</v>
      </c>
      <c r="L63" s="66">
        <v>10176752</v>
      </c>
      <c r="M63" s="66">
        <v>8652148</v>
      </c>
      <c r="N63" s="66">
        <v>10176752</v>
      </c>
      <c r="O63" s="66">
        <v>10176752</v>
      </c>
      <c r="P63" s="66">
        <v>0</v>
      </c>
      <c r="Q63" s="66">
        <v>0</v>
      </c>
    </row>
    <row r="64" spans="1:17" ht="27" x14ac:dyDescent="0.25">
      <c r="A64" s="68" t="s">
        <v>108</v>
      </c>
      <c r="B64" s="67" t="s">
        <v>17</v>
      </c>
      <c r="C64" s="66">
        <v>18828900</v>
      </c>
      <c r="D64" s="66">
        <v>0</v>
      </c>
      <c r="E64" s="66">
        <v>0</v>
      </c>
      <c r="F64" s="66">
        <v>0</v>
      </c>
      <c r="G64" s="66">
        <v>0</v>
      </c>
      <c r="H64" s="66">
        <v>0</v>
      </c>
      <c r="I64" s="66">
        <v>18828900</v>
      </c>
      <c r="J64" s="66">
        <v>18828900</v>
      </c>
      <c r="K64" s="66">
        <v>0</v>
      </c>
      <c r="L64" s="66">
        <v>10176752</v>
      </c>
      <c r="M64" s="66">
        <v>8652148</v>
      </c>
      <c r="N64" s="66">
        <v>10176752</v>
      </c>
      <c r="O64" s="66">
        <v>10176752</v>
      </c>
      <c r="P64" s="66">
        <v>0</v>
      </c>
      <c r="Q64" s="66">
        <v>0</v>
      </c>
    </row>
    <row r="65" spans="1:17" x14ac:dyDescent="0.25">
      <c r="A65" s="68" t="s">
        <v>109</v>
      </c>
      <c r="B65" s="67" t="s">
        <v>110</v>
      </c>
      <c r="C65" s="66">
        <v>27341400</v>
      </c>
      <c r="D65" s="66">
        <v>0</v>
      </c>
      <c r="E65" s="66">
        <v>0</v>
      </c>
      <c r="F65" s="66">
        <v>0</v>
      </c>
      <c r="G65" s="66">
        <v>0</v>
      </c>
      <c r="H65" s="66">
        <v>0</v>
      </c>
      <c r="I65" s="66">
        <v>27341400</v>
      </c>
      <c r="J65" s="66">
        <v>27341400</v>
      </c>
      <c r="K65" s="66">
        <v>0</v>
      </c>
      <c r="L65" s="66">
        <v>3796016</v>
      </c>
      <c r="M65" s="66">
        <v>23545384</v>
      </c>
      <c r="N65" s="66">
        <v>3796016</v>
      </c>
      <c r="O65" s="66">
        <v>3796016</v>
      </c>
      <c r="P65" s="66">
        <v>0</v>
      </c>
      <c r="Q65" s="66">
        <v>0</v>
      </c>
    </row>
    <row r="66" spans="1:17" ht="27" x14ac:dyDescent="0.25">
      <c r="A66" s="68" t="s">
        <v>111</v>
      </c>
      <c r="B66" s="67" t="s">
        <v>17</v>
      </c>
      <c r="C66" s="66">
        <v>27341400</v>
      </c>
      <c r="D66" s="66">
        <v>0</v>
      </c>
      <c r="E66" s="66">
        <v>0</v>
      </c>
      <c r="F66" s="66">
        <v>0</v>
      </c>
      <c r="G66" s="66">
        <v>0</v>
      </c>
      <c r="H66" s="66">
        <v>0</v>
      </c>
      <c r="I66" s="66">
        <v>27341400</v>
      </c>
      <c r="J66" s="66">
        <v>27341400</v>
      </c>
      <c r="K66" s="66">
        <v>0</v>
      </c>
      <c r="L66" s="66">
        <v>3796016</v>
      </c>
      <c r="M66" s="66">
        <v>23545384</v>
      </c>
      <c r="N66" s="66">
        <v>3796016</v>
      </c>
      <c r="O66" s="66">
        <v>3796016</v>
      </c>
      <c r="P66" s="66">
        <v>0</v>
      </c>
      <c r="Q66" s="66">
        <v>0</v>
      </c>
    </row>
    <row r="67" spans="1:17" x14ac:dyDescent="0.25">
      <c r="A67" s="68" t="s">
        <v>112</v>
      </c>
      <c r="B67" s="67" t="s">
        <v>113</v>
      </c>
      <c r="C67" s="66">
        <v>44664400</v>
      </c>
      <c r="D67" s="66">
        <v>0</v>
      </c>
      <c r="E67" s="66">
        <v>0</v>
      </c>
      <c r="F67" s="66">
        <v>0</v>
      </c>
      <c r="G67" s="66">
        <v>0</v>
      </c>
      <c r="H67" s="66">
        <v>0</v>
      </c>
      <c r="I67" s="66">
        <v>44664400</v>
      </c>
      <c r="J67" s="66">
        <v>44664400</v>
      </c>
      <c r="K67" s="66">
        <v>0</v>
      </c>
      <c r="L67" s="66">
        <v>26258805</v>
      </c>
      <c r="M67" s="66">
        <v>18405595</v>
      </c>
      <c r="N67" s="66">
        <v>26258805</v>
      </c>
      <c r="O67" s="66">
        <v>26258805</v>
      </c>
      <c r="P67" s="66">
        <v>0</v>
      </c>
      <c r="Q67" s="66">
        <v>0</v>
      </c>
    </row>
    <row r="68" spans="1:17" ht="27" x14ac:dyDescent="0.25">
      <c r="A68" s="68" t="s">
        <v>114</v>
      </c>
      <c r="B68" s="67" t="s">
        <v>17</v>
      </c>
      <c r="C68" s="66">
        <v>44664400</v>
      </c>
      <c r="D68" s="66">
        <v>0</v>
      </c>
      <c r="E68" s="66">
        <v>0</v>
      </c>
      <c r="F68" s="66">
        <v>0</v>
      </c>
      <c r="G68" s="66">
        <v>0</v>
      </c>
      <c r="H68" s="66">
        <v>0</v>
      </c>
      <c r="I68" s="66">
        <v>44664400</v>
      </c>
      <c r="J68" s="66">
        <v>44664400</v>
      </c>
      <c r="K68" s="66">
        <v>0</v>
      </c>
      <c r="L68" s="66">
        <v>26258805</v>
      </c>
      <c r="M68" s="66">
        <v>18405595</v>
      </c>
      <c r="N68" s="66">
        <v>26258805</v>
      </c>
      <c r="O68" s="66">
        <v>26258805</v>
      </c>
      <c r="P68" s="66">
        <v>0</v>
      </c>
      <c r="Q68" s="66">
        <v>0</v>
      </c>
    </row>
    <row r="69" spans="1:17" x14ac:dyDescent="0.25">
      <c r="A69" s="68" t="s">
        <v>115</v>
      </c>
      <c r="B69" s="67" t="s">
        <v>116</v>
      </c>
      <c r="C69" s="66">
        <v>45000000</v>
      </c>
      <c r="D69" s="66">
        <v>0</v>
      </c>
      <c r="E69" s="66">
        <v>0</v>
      </c>
      <c r="F69" s="66">
        <v>0</v>
      </c>
      <c r="G69" s="66">
        <v>0</v>
      </c>
      <c r="H69" s="66">
        <v>0</v>
      </c>
      <c r="I69" s="66">
        <v>45000000</v>
      </c>
      <c r="J69" s="66">
        <v>45000000</v>
      </c>
      <c r="K69" s="66">
        <v>0</v>
      </c>
      <c r="L69" s="66">
        <v>44321193</v>
      </c>
      <c r="M69" s="66">
        <v>678807</v>
      </c>
      <c r="N69" s="66">
        <v>44321193</v>
      </c>
      <c r="O69" s="66">
        <v>44321193</v>
      </c>
      <c r="P69" s="66">
        <v>0</v>
      </c>
      <c r="Q69" s="66">
        <v>0</v>
      </c>
    </row>
    <row r="70" spans="1:17" ht="27" x14ac:dyDescent="0.25">
      <c r="A70" s="68" t="s">
        <v>117</v>
      </c>
      <c r="B70" s="67" t="s">
        <v>17</v>
      </c>
      <c r="C70" s="66">
        <v>45000000</v>
      </c>
      <c r="D70" s="66">
        <v>0</v>
      </c>
      <c r="E70" s="66">
        <v>0</v>
      </c>
      <c r="F70" s="66">
        <v>0</v>
      </c>
      <c r="G70" s="66">
        <v>0</v>
      </c>
      <c r="H70" s="66">
        <v>0</v>
      </c>
      <c r="I70" s="66">
        <v>45000000</v>
      </c>
      <c r="J70" s="66">
        <v>45000000</v>
      </c>
      <c r="K70" s="66">
        <v>0</v>
      </c>
      <c r="L70" s="66">
        <v>44321193</v>
      </c>
      <c r="M70" s="66">
        <v>678807</v>
      </c>
      <c r="N70" s="66">
        <v>44321193</v>
      </c>
      <c r="O70" s="66">
        <v>44321193</v>
      </c>
      <c r="P70" s="66">
        <v>0</v>
      </c>
      <c r="Q70" s="66">
        <v>0</v>
      </c>
    </row>
    <row r="71" spans="1:17" x14ac:dyDescent="0.25">
      <c r="A71" s="68" t="s">
        <v>118</v>
      </c>
      <c r="B71" s="67" t="s">
        <v>119</v>
      </c>
      <c r="C71" s="66">
        <v>50000000</v>
      </c>
      <c r="D71" s="66">
        <v>0</v>
      </c>
      <c r="E71" s="66">
        <v>0</v>
      </c>
      <c r="F71" s="66">
        <v>0</v>
      </c>
      <c r="G71" s="66">
        <v>0</v>
      </c>
      <c r="H71" s="66">
        <v>0</v>
      </c>
      <c r="I71" s="66">
        <v>50000000</v>
      </c>
      <c r="J71" s="66">
        <v>50000000</v>
      </c>
      <c r="K71" s="66">
        <v>0</v>
      </c>
      <c r="L71" s="66">
        <v>3845437</v>
      </c>
      <c r="M71" s="66">
        <v>46154563</v>
      </c>
      <c r="N71" s="66">
        <v>3845437</v>
      </c>
      <c r="O71" s="66">
        <v>3845437</v>
      </c>
      <c r="P71" s="66">
        <v>0</v>
      </c>
      <c r="Q71" s="66">
        <v>0</v>
      </c>
    </row>
    <row r="72" spans="1:17" ht="27" x14ac:dyDescent="0.25">
      <c r="A72" s="68" t="s">
        <v>120</v>
      </c>
      <c r="B72" s="67" t="s">
        <v>17</v>
      </c>
      <c r="C72" s="66">
        <v>50000000</v>
      </c>
      <c r="D72" s="66">
        <v>0</v>
      </c>
      <c r="E72" s="66">
        <v>0</v>
      </c>
      <c r="F72" s="66">
        <v>0</v>
      </c>
      <c r="G72" s="66">
        <v>0</v>
      </c>
      <c r="H72" s="66">
        <v>0</v>
      </c>
      <c r="I72" s="66">
        <v>50000000</v>
      </c>
      <c r="J72" s="66">
        <v>50000000</v>
      </c>
      <c r="K72" s="66">
        <v>0</v>
      </c>
      <c r="L72" s="66">
        <v>3845437</v>
      </c>
      <c r="M72" s="66">
        <v>46154563</v>
      </c>
      <c r="N72" s="66">
        <v>3845437</v>
      </c>
      <c r="O72" s="66">
        <v>3845437</v>
      </c>
      <c r="P72" s="66">
        <v>0</v>
      </c>
      <c r="Q72" s="66">
        <v>0</v>
      </c>
    </row>
    <row r="73" spans="1:17" x14ac:dyDescent="0.25">
      <c r="A73" s="68" t="s">
        <v>121</v>
      </c>
      <c r="B73" s="67" t="s">
        <v>122</v>
      </c>
      <c r="C73" s="66">
        <v>90000000</v>
      </c>
      <c r="D73" s="66">
        <v>0</v>
      </c>
      <c r="E73" s="66">
        <v>0</v>
      </c>
      <c r="F73" s="66">
        <v>0</v>
      </c>
      <c r="G73" s="66">
        <v>0</v>
      </c>
      <c r="H73" s="66">
        <v>0</v>
      </c>
      <c r="I73" s="66">
        <v>90000000</v>
      </c>
      <c r="J73" s="66">
        <v>90000000</v>
      </c>
      <c r="K73" s="66">
        <v>0</v>
      </c>
      <c r="L73" s="66">
        <v>55862</v>
      </c>
      <c r="M73" s="66">
        <v>89944138</v>
      </c>
      <c r="N73" s="66">
        <v>55862</v>
      </c>
      <c r="O73" s="66">
        <v>55862</v>
      </c>
      <c r="P73" s="66">
        <v>0</v>
      </c>
      <c r="Q73" s="66">
        <v>0</v>
      </c>
    </row>
    <row r="74" spans="1:17" ht="27" x14ac:dyDescent="0.25">
      <c r="A74" s="68" t="s">
        <v>123</v>
      </c>
      <c r="B74" s="67" t="s">
        <v>17</v>
      </c>
      <c r="C74" s="66">
        <v>90000000</v>
      </c>
      <c r="D74" s="66">
        <v>0</v>
      </c>
      <c r="E74" s="66">
        <v>0</v>
      </c>
      <c r="F74" s="66">
        <v>0</v>
      </c>
      <c r="G74" s="66">
        <v>0</v>
      </c>
      <c r="H74" s="66">
        <v>0</v>
      </c>
      <c r="I74" s="66">
        <v>90000000</v>
      </c>
      <c r="J74" s="66">
        <v>90000000</v>
      </c>
      <c r="K74" s="66">
        <v>0</v>
      </c>
      <c r="L74" s="66">
        <v>55862</v>
      </c>
      <c r="M74" s="66">
        <v>89944138</v>
      </c>
      <c r="N74" s="66">
        <v>55862</v>
      </c>
      <c r="O74" s="66">
        <v>55862</v>
      </c>
      <c r="P74" s="66">
        <v>0</v>
      </c>
      <c r="Q74" s="66">
        <v>0</v>
      </c>
    </row>
    <row r="75" spans="1:17" x14ac:dyDescent="0.25">
      <c r="A75" s="68" t="s">
        <v>124</v>
      </c>
      <c r="B75" s="67" t="s">
        <v>125</v>
      </c>
      <c r="C75" s="66">
        <v>809300</v>
      </c>
      <c r="D75" s="66">
        <v>0</v>
      </c>
      <c r="E75" s="66">
        <v>0</v>
      </c>
      <c r="F75" s="66">
        <v>0</v>
      </c>
      <c r="G75" s="66">
        <v>4514814</v>
      </c>
      <c r="H75" s="66">
        <v>0</v>
      </c>
      <c r="I75" s="66">
        <v>5324114</v>
      </c>
      <c r="J75" s="66">
        <v>5324114</v>
      </c>
      <c r="K75" s="66">
        <v>0</v>
      </c>
      <c r="L75" s="66">
        <v>475595</v>
      </c>
      <c r="M75" s="66">
        <v>4848519</v>
      </c>
      <c r="N75" s="66">
        <v>475595</v>
      </c>
      <c r="O75" s="66">
        <v>475595</v>
      </c>
      <c r="P75" s="66">
        <v>0</v>
      </c>
      <c r="Q75" s="66">
        <v>0</v>
      </c>
    </row>
    <row r="76" spans="1:17" ht="27" x14ac:dyDescent="0.25">
      <c r="A76" s="68" t="s">
        <v>126</v>
      </c>
      <c r="B76" s="67" t="s">
        <v>17</v>
      </c>
      <c r="C76" s="66">
        <v>809300</v>
      </c>
      <c r="D76" s="66">
        <v>0</v>
      </c>
      <c r="E76" s="66">
        <v>0</v>
      </c>
      <c r="F76" s="66">
        <v>0</v>
      </c>
      <c r="G76" s="66">
        <v>4514814</v>
      </c>
      <c r="H76" s="66">
        <v>0</v>
      </c>
      <c r="I76" s="66">
        <v>5324114</v>
      </c>
      <c r="J76" s="66">
        <v>5324114</v>
      </c>
      <c r="K76" s="66">
        <v>0</v>
      </c>
      <c r="L76" s="66">
        <v>475595</v>
      </c>
      <c r="M76" s="66">
        <v>4848519</v>
      </c>
      <c r="N76" s="66">
        <v>475595</v>
      </c>
      <c r="O76" s="66">
        <v>475595</v>
      </c>
      <c r="P76" s="66">
        <v>0</v>
      </c>
      <c r="Q76" s="66">
        <v>0</v>
      </c>
    </row>
    <row r="77" spans="1:17" x14ac:dyDescent="0.25">
      <c r="A77" s="68" t="s">
        <v>127</v>
      </c>
      <c r="B77" s="67" t="s">
        <v>128</v>
      </c>
      <c r="C77" s="66">
        <v>70000000</v>
      </c>
      <c r="D77" s="66">
        <v>0</v>
      </c>
      <c r="E77" s="66">
        <v>0</v>
      </c>
      <c r="F77" s="66">
        <v>0</v>
      </c>
      <c r="G77" s="66">
        <v>0</v>
      </c>
      <c r="H77" s="66">
        <v>0</v>
      </c>
      <c r="I77" s="66">
        <v>70000000</v>
      </c>
      <c r="J77" s="66">
        <v>70000000</v>
      </c>
      <c r="K77" s="66">
        <v>0</v>
      </c>
      <c r="L77" s="66">
        <v>6611116</v>
      </c>
      <c r="M77" s="66">
        <v>63388884</v>
      </c>
      <c r="N77" s="66">
        <v>6611116</v>
      </c>
      <c r="O77" s="66">
        <v>6611116</v>
      </c>
      <c r="P77" s="66">
        <v>0</v>
      </c>
      <c r="Q77" s="66">
        <v>0</v>
      </c>
    </row>
    <row r="78" spans="1:17" ht="27" x14ac:dyDescent="0.25">
      <c r="A78" s="68" t="s">
        <v>129</v>
      </c>
      <c r="B78" s="67" t="s">
        <v>17</v>
      </c>
      <c r="C78" s="66">
        <v>70000000</v>
      </c>
      <c r="D78" s="66">
        <v>0</v>
      </c>
      <c r="E78" s="66">
        <v>0</v>
      </c>
      <c r="F78" s="66">
        <v>0</v>
      </c>
      <c r="G78" s="66">
        <v>0</v>
      </c>
      <c r="H78" s="66">
        <v>0</v>
      </c>
      <c r="I78" s="66">
        <v>70000000</v>
      </c>
      <c r="J78" s="66">
        <v>70000000</v>
      </c>
      <c r="K78" s="66">
        <v>0</v>
      </c>
      <c r="L78" s="66">
        <v>6611116</v>
      </c>
      <c r="M78" s="66">
        <v>63388884</v>
      </c>
      <c r="N78" s="66">
        <v>6611116</v>
      </c>
      <c r="O78" s="66">
        <v>6611116</v>
      </c>
      <c r="P78" s="66">
        <v>0</v>
      </c>
      <c r="Q78" s="66">
        <v>0</v>
      </c>
    </row>
    <row r="79" spans="1:17" ht="25.5" x14ac:dyDescent="0.25">
      <c r="A79" s="68" t="s">
        <v>130</v>
      </c>
      <c r="B79" s="67" t="s">
        <v>131</v>
      </c>
      <c r="C79" s="66">
        <v>30000000</v>
      </c>
      <c r="D79" s="66">
        <v>0</v>
      </c>
      <c r="E79" s="66">
        <v>0</v>
      </c>
      <c r="F79" s="66">
        <v>0</v>
      </c>
      <c r="G79" s="66">
        <v>0</v>
      </c>
      <c r="H79" s="66">
        <v>0</v>
      </c>
      <c r="I79" s="66">
        <v>30000000</v>
      </c>
      <c r="J79" s="66">
        <v>9178716</v>
      </c>
      <c r="K79" s="66">
        <v>20821284</v>
      </c>
      <c r="L79" s="66">
        <v>9178716</v>
      </c>
      <c r="M79" s="66">
        <v>20821284</v>
      </c>
      <c r="N79" s="66">
        <v>9178716</v>
      </c>
      <c r="O79" s="66">
        <v>9178716</v>
      </c>
      <c r="P79" s="66">
        <v>0</v>
      </c>
      <c r="Q79" s="66">
        <v>0</v>
      </c>
    </row>
    <row r="80" spans="1:17" ht="27" x14ac:dyDescent="0.25">
      <c r="A80" s="68" t="s">
        <v>132</v>
      </c>
      <c r="B80" s="67" t="s">
        <v>17</v>
      </c>
      <c r="C80" s="66">
        <v>30000000</v>
      </c>
      <c r="D80" s="66">
        <v>0</v>
      </c>
      <c r="E80" s="66">
        <v>0</v>
      </c>
      <c r="F80" s="66">
        <v>0</v>
      </c>
      <c r="G80" s="66">
        <v>0</v>
      </c>
      <c r="H80" s="66">
        <v>0</v>
      </c>
      <c r="I80" s="66">
        <v>30000000</v>
      </c>
      <c r="J80" s="66">
        <v>9178716</v>
      </c>
      <c r="K80" s="66">
        <v>20821284</v>
      </c>
      <c r="L80" s="66">
        <v>9178716</v>
      </c>
      <c r="M80" s="66">
        <v>20821284</v>
      </c>
      <c r="N80" s="66">
        <v>9178716</v>
      </c>
      <c r="O80" s="66">
        <v>9178716</v>
      </c>
      <c r="P80" s="66">
        <v>0</v>
      </c>
      <c r="Q80" s="66">
        <v>0</v>
      </c>
    </row>
    <row r="81" spans="1:17" x14ac:dyDescent="0.25">
      <c r="A81" s="68" t="s">
        <v>133</v>
      </c>
      <c r="B81" s="67" t="s">
        <v>134</v>
      </c>
      <c r="C81" s="66">
        <v>88000000</v>
      </c>
      <c r="D81" s="66">
        <v>0</v>
      </c>
      <c r="E81" s="66">
        <v>0</v>
      </c>
      <c r="F81" s="66">
        <v>0</v>
      </c>
      <c r="G81" s="66">
        <v>0</v>
      </c>
      <c r="H81" s="66">
        <v>0</v>
      </c>
      <c r="I81" s="66">
        <v>88000000</v>
      </c>
      <c r="J81" s="66">
        <v>88000000</v>
      </c>
      <c r="K81" s="66">
        <v>0</v>
      </c>
      <c r="L81" s="66">
        <v>0</v>
      </c>
      <c r="M81" s="66">
        <v>88000000</v>
      </c>
      <c r="N81" s="66">
        <v>0</v>
      </c>
      <c r="O81" s="66">
        <v>0</v>
      </c>
      <c r="P81" s="66">
        <v>0</v>
      </c>
      <c r="Q81" s="66">
        <v>0</v>
      </c>
    </row>
    <row r="82" spans="1:17" ht="25.5" x14ac:dyDescent="0.25">
      <c r="A82" s="68" t="s">
        <v>135</v>
      </c>
      <c r="B82" s="67" t="s">
        <v>136</v>
      </c>
      <c r="C82" s="66">
        <v>88000000</v>
      </c>
      <c r="D82" s="66">
        <v>0</v>
      </c>
      <c r="E82" s="66">
        <v>0</v>
      </c>
      <c r="F82" s="66">
        <v>0</v>
      </c>
      <c r="G82" s="66">
        <v>0</v>
      </c>
      <c r="H82" s="66">
        <v>0</v>
      </c>
      <c r="I82" s="66">
        <v>88000000</v>
      </c>
      <c r="J82" s="66">
        <v>88000000</v>
      </c>
      <c r="K82" s="66">
        <v>0</v>
      </c>
      <c r="L82" s="66">
        <v>0</v>
      </c>
      <c r="M82" s="66">
        <v>88000000</v>
      </c>
      <c r="N82" s="66">
        <v>0</v>
      </c>
      <c r="O82" s="66">
        <v>0</v>
      </c>
      <c r="P82" s="66">
        <v>0</v>
      </c>
      <c r="Q82" s="66">
        <v>0</v>
      </c>
    </row>
    <row r="83" spans="1:17" ht="27" x14ac:dyDescent="0.25">
      <c r="A83" s="68" t="s">
        <v>137</v>
      </c>
      <c r="B83" s="67" t="s">
        <v>17</v>
      </c>
      <c r="C83" s="66">
        <v>88000000</v>
      </c>
      <c r="D83" s="66">
        <v>0</v>
      </c>
      <c r="E83" s="66">
        <v>0</v>
      </c>
      <c r="F83" s="66">
        <v>0</v>
      </c>
      <c r="G83" s="66">
        <v>0</v>
      </c>
      <c r="H83" s="66">
        <v>0</v>
      </c>
      <c r="I83" s="66">
        <v>88000000</v>
      </c>
      <c r="J83" s="66">
        <v>88000000</v>
      </c>
      <c r="K83" s="66">
        <v>0</v>
      </c>
      <c r="L83" s="66">
        <v>0</v>
      </c>
      <c r="M83" s="66">
        <v>88000000</v>
      </c>
      <c r="N83" s="66">
        <v>0</v>
      </c>
      <c r="O83" s="66">
        <v>0</v>
      </c>
      <c r="P83" s="66">
        <v>0</v>
      </c>
      <c r="Q83" s="66">
        <v>0</v>
      </c>
    </row>
    <row r="84" spans="1:17" ht="25.5" x14ac:dyDescent="0.25">
      <c r="A84" s="68" t="s">
        <v>138</v>
      </c>
      <c r="B84" s="67" t="s">
        <v>139</v>
      </c>
      <c r="C84" s="66">
        <v>571079100</v>
      </c>
      <c r="D84" s="66">
        <v>0</v>
      </c>
      <c r="E84" s="66">
        <v>0</v>
      </c>
      <c r="F84" s="66">
        <v>0</v>
      </c>
      <c r="G84" s="66">
        <v>211302826</v>
      </c>
      <c r="H84" s="66">
        <v>105651413</v>
      </c>
      <c r="I84" s="66">
        <v>676730513</v>
      </c>
      <c r="J84" s="66">
        <v>676730513</v>
      </c>
      <c r="K84" s="66">
        <v>0</v>
      </c>
      <c r="L84" s="66">
        <v>296866065</v>
      </c>
      <c r="M84" s="66">
        <v>379864448</v>
      </c>
      <c r="N84" s="66">
        <v>296866065</v>
      </c>
      <c r="O84" s="66">
        <v>223584752</v>
      </c>
      <c r="P84" s="66">
        <v>0</v>
      </c>
      <c r="Q84" s="66">
        <v>73281313</v>
      </c>
    </row>
    <row r="85" spans="1:17" ht="25.5" x14ac:dyDescent="0.25">
      <c r="A85" s="68" t="s">
        <v>140</v>
      </c>
      <c r="B85" s="67" t="s">
        <v>141</v>
      </c>
      <c r="C85" s="66">
        <v>141842100</v>
      </c>
      <c r="D85" s="66">
        <v>0</v>
      </c>
      <c r="E85" s="66">
        <v>0</v>
      </c>
      <c r="F85" s="66">
        <v>0</v>
      </c>
      <c r="G85" s="66">
        <v>105651413</v>
      </c>
      <c r="H85" s="66">
        <v>0</v>
      </c>
      <c r="I85" s="66">
        <v>247493513</v>
      </c>
      <c r="J85" s="66">
        <v>247493513</v>
      </c>
      <c r="K85" s="66">
        <v>0</v>
      </c>
      <c r="L85" s="66">
        <v>89419669</v>
      </c>
      <c r="M85" s="66">
        <v>158073844</v>
      </c>
      <c r="N85" s="66">
        <v>89419669</v>
      </c>
      <c r="O85" s="66">
        <v>61541052</v>
      </c>
      <c r="P85" s="66">
        <v>0</v>
      </c>
      <c r="Q85" s="66">
        <v>27878617</v>
      </c>
    </row>
    <row r="86" spans="1:17" x14ac:dyDescent="0.25">
      <c r="A86" s="68" t="s">
        <v>142</v>
      </c>
      <c r="B86" s="67" t="s">
        <v>143</v>
      </c>
      <c r="C86" s="66">
        <v>50066900</v>
      </c>
      <c r="D86" s="66">
        <v>0</v>
      </c>
      <c r="E86" s="66">
        <v>0</v>
      </c>
      <c r="F86" s="66">
        <v>0</v>
      </c>
      <c r="G86" s="66">
        <v>0</v>
      </c>
      <c r="H86" s="66">
        <v>0</v>
      </c>
      <c r="I86" s="66">
        <v>50066900</v>
      </c>
      <c r="J86" s="66">
        <v>50066900</v>
      </c>
      <c r="K86" s="66">
        <v>0</v>
      </c>
      <c r="L86" s="66">
        <v>28487200</v>
      </c>
      <c r="M86" s="66">
        <v>21579700</v>
      </c>
      <c r="N86" s="66">
        <v>28487200</v>
      </c>
      <c r="O86" s="66">
        <v>28487200</v>
      </c>
      <c r="P86" s="66">
        <v>0</v>
      </c>
      <c r="Q86" s="66">
        <v>0</v>
      </c>
    </row>
    <row r="87" spans="1:17" ht="27" x14ac:dyDescent="0.25">
      <c r="A87" s="68" t="s">
        <v>144</v>
      </c>
      <c r="B87" s="67" t="s">
        <v>17</v>
      </c>
      <c r="C87" s="66">
        <v>50066900</v>
      </c>
      <c r="D87" s="66">
        <v>0</v>
      </c>
      <c r="E87" s="66">
        <v>0</v>
      </c>
      <c r="F87" s="66">
        <v>0</v>
      </c>
      <c r="G87" s="66">
        <v>0</v>
      </c>
      <c r="H87" s="66">
        <v>0</v>
      </c>
      <c r="I87" s="66">
        <v>50066900</v>
      </c>
      <c r="J87" s="66">
        <v>50066900</v>
      </c>
      <c r="K87" s="66">
        <v>0</v>
      </c>
      <c r="L87" s="66">
        <v>28487200</v>
      </c>
      <c r="M87" s="66">
        <v>21579700</v>
      </c>
      <c r="N87" s="66">
        <v>28487200</v>
      </c>
      <c r="O87" s="66">
        <v>28487200</v>
      </c>
      <c r="P87" s="66">
        <v>0</v>
      </c>
      <c r="Q87" s="66">
        <v>0</v>
      </c>
    </row>
    <row r="88" spans="1:17" x14ac:dyDescent="0.25">
      <c r="A88" s="68" t="s">
        <v>145</v>
      </c>
      <c r="B88" s="67" t="s">
        <v>146</v>
      </c>
      <c r="C88" s="66">
        <v>5375200</v>
      </c>
      <c r="D88" s="66">
        <v>0</v>
      </c>
      <c r="E88" s="66">
        <v>0</v>
      </c>
      <c r="F88" s="66">
        <v>0</v>
      </c>
      <c r="G88" s="66">
        <v>0</v>
      </c>
      <c r="H88" s="66">
        <v>0</v>
      </c>
      <c r="I88" s="66">
        <v>5375200</v>
      </c>
      <c r="J88" s="66">
        <v>5375200</v>
      </c>
      <c r="K88" s="66">
        <v>0</v>
      </c>
      <c r="L88" s="66">
        <v>3055700</v>
      </c>
      <c r="M88" s="66">
        <v>2319500</v>
      </c>
      <c r="N88" s="66">
        <v>3055700</v>
      </c>
      <c r="O88" s="66">
        <v>3055400</v>
      </c>
      <c r="P88" s="66">
        <v>0</v>
      </c>
      <c r="Q88" s="66">
        <v>300</v>
      </c>
    </row>
    <row r="89" spans="1:17" ht="27" x14ac:dyDescent="0.25">
      <c r="A89" s="68" t="s">
        <v>147</v>
      </c>
      <c r="B89" s="67" t="s">
        <v>17</v>
      </c>
      <c r="C89" s="66">
        <v>5375200</v>
      </c>
      <c r="D89" s="66">
        <v>0</v>
      </c>
      <c r="E89" s="66">
        <v>0</v>
      </c>
      <c r="F89" s="66">
        <v>0</v>
      </c>
      <c r="G89" s="66">
        <v>0</v>
      </c>
      <c r="H89" s="66">
        <v>0</v>
      </c>
      <c r="I89" s="66">
        <v>5375200</v>
      </c>
      <c r="J89" s="66">
        <v>5375200</v>
      </c>
      <c r="K89" s="66">
        <v>0</v>
      </c>
      <c r="L89" s="66">
        <v>3055700</v>
      </c>
      <c r="M89" s="66">
        <v>2319500</v>
      </c>
      <c r="N89" s="66">
        <v>3055700</v>
      </c>
      <c r="O89" s="66">
        <v>3055400</v>
      </c>
      <c r="P89" s="66">
        <v>0</v>
      </c>
      <c r="Q89" s="66">
        <v>300</v>
      </c>
    </row>
    <row r="90" spans="1:17" x14ac:dyDescent="0.25">
      <c r="A90" s="68" t="s">
        <v>148</v>
      </c>
      <c r="B90" s="67" t="s">
        <v>149</v>
      </c>
      <c r="C90" s="66">
        <v>86400000</v>
      </c>
      <c r="D90" s="66">
        <v>0</v>
      </c>
      <c r="E90" s="66">
        <v>0</v>
      </c>
      <c r="F90" s="66">
        <v>0</v>
      </c>
      <c r="G90" s="66">
        <v>105651413</v>
      </c>
      <c r="H90" s="66">
        <v>0</v>
      </c>
      <c r="I90" s="66">
        <v>192051413</v>
      </c>
      <c r="J90" s="66">
        <v>192051413</v>
      </c>
      <c r="K90" s="66">
        <v>0</v>
      </c>
      <c r="L90" s="66">
        <v>57876769</v>
      </c>
      <c r="M90" s="66">
        <v>134174644</v>
      </c>
      <c r="N90" s="66">
        <v>57876769</v>
      </c>
      <c r="O90" s="66">
        <v>29998452</v>
      </c>
      <c r="P90" s="66">
        <v>0</v>
      </c>
      <c r="Q90" s="66">
        <v>27878317</v>
      </c>
    </row>
    <row r="91" spans="1:17" ht="27" x14ac:dyDescent="0.25">
      <c r="A91" s="68" t="s">
        <v>150</v>
      </c>
      <c r="B91" s="67" t="s">
        <v>17</v>
      </c>
      <c r="C91" s="66">
        <v>86400000</v>
      </c>
      <c r="D91" s="66">
        <v>0</v>
      </c>
      <c r="E91" s="66">
        <v>0</v>
      </c>
      <c r="F91" s="66">
        <v>0</v>
      </c>
      <c r="G91" s="66">
        <v>105651413</v>
      </c>
      <c r="H91" s="66">
        <v>0</v>
      </c>
      <c r="I91" s="66">
        <v>192051413</v>
      </c>
      <c r="J91" s="66">
        <v>192051413</v>
      </c>
      <c r="K91" s="66">
        <v>0</v>
      </c>
      <c r="L91" s="66">
        <v>57876769</v>
      </c>
      <c r="M91" s="66">
        <v>134174644</v>
      </c>
      <c r="N91" s="66">
        <v>57876769</v>
      </c>
      <c r="O91" s="66">
        <v>29998452</v>
      </c>
      <c r="P91" s="66">
        <v>0</v>
      </c>
      <c r="Q91" s="66">
        <v>27878317</v>
      </c>
    </row>
    <row r="92" spans="1:17" ht="25.5" x14ac:dyDescent="0.25">
      <c r="A92" s="68" t="s">
        <v>151</v>
      </c>
      <c r="B92" s="67" t="s">
        <v>152</v>
      </c>
      <c r="C92" s="66">
        <v>429237000</v>
      </c>
      <c r="D92" s="66">
        <v>0</v>
      </c>
      <c r="E92" s="66">
        <v>0</v>
      </c>
      <c r="F92" s="66">
        <v>0</v>
      </c>
      <c r="G92" s="66">
        <v>105651413</v>
      </c>
      <c r="H92" s="66">
        <v>105651413</v>
      </c>
      <c r="I92" s="66">
        <v>429237000</v>
      </c>
      <c r="J92" s="66">
        <v>429237000</v>
      </c>
      <c r="K92" s="66">
        <v>0</v>
      </c>
      <c r="L92" s="66">
        <v>207446396</v>
      </c>
      <c r="M92" s="66">
        <v>221790604</v>
      </c>
      <c r="N92" s="66">
        <v>207446396</v>
      </c>
      <c r="O92" s="66">
        <v>162043700</v>
      </c>
      <c r="P92" s="66">
        <v>0</v>
      </c>
      <c r="Q92" s="66">
        <v>45402696</v>
      </c>
    </row>
    <row r="93" spans="1:17" ht="25.5" x14ac:dyDescent="0.25">
      <c r="A93" s="68" t="s">
        <v>153</v>
      </c>
      <c r="B93" s="67" t="s">
        <v>154</v>
      </c>
      <c r="C93" s="66">
        <v>6296100</v>
      </c>
      <c r="D93" s="66">
        <v>0</v>
      </c>
      <c r="E93" s="66">
        <v>0</v>
      </c>
      <c r="F93" s="66">
        <v>0</v>
      </c>
      <c r="G93" s="66">
        <v>0</v>
      </c>
      <c r="H93" s="66">
        <v>0</v>
      </c>
      <c r="I93" s="66">
        <v>6296100</v>
      </c>
      <c r="J93" s="66">
        <v>6296100</v>
      </c>
      <c r="K93" s="66">
        <v>0</v>
      </c>
      <c r="L93" s="66">
        <v>3575100</v>
      </c>
      <c r="M93" s="66">
        <v>2721000</v>
      </c>
      <c r="N93" s="66">
        <v>3575100</v>
      </c>
      <c r="O93" s="66">
        <v>3575100</v>
      </c>
      <c r="P93" s="66">
        <v>0</v>
      </c>
      <c r="Q93" s="66">
        <v>0</v>
      </c>
    </row>
    <row r="94" spans="1:17" ht="27" x14ac:dyDescent="0.25">
      <c r="A94" s="68" t="s">
        <v>155</v>
      </c>
      <c r="B94" s="67" t="s">
        <v>17</v>
      </c>
      <c r="C94" s="66">
        <v>6296100</v>
      </c>
      <c r="D94" s="66">
        <v>0</v>
      </c>
      <c r="E94" s="66">
        <v>0</v>
      </c>
      <c r="F94" s="66">
        <v>0</v>
      </c>
      <c r="G94" s="66">
        <v>0</v>
      </c>
      <c r="H94" s="66">
        <v>0</v>
      </c>
      <c r="I94" s="66">
        <v>6296100</v>
      </c>
      <c r="J94" s="66">
        <v>6296100</v>
      </c>
      <c r="K94" s="66">
        <v>0</v>
      </c>
      <c r="L94" s="66">
        <v>3575100</v>
      </c>
      <c r="M94" s="66">
        <v>2721000</v>
      </c>
      <c r="N94" s="66">
        <v>3575100</v>
      </c>
      <c r="O94" s="66">
        <v>3575100</v>
      </c>
      <c r="P94" s="66">
        <v>0</v>
      </c>
      <c r="Q94" s="66">
        <v>0</v>
      </c>
    </row>
    <row r="95" spans="1:17" ht="25.5" x14ac:dyDescent="0.25">
      <c r="A95" s="68" t="s">
        <v>156</v>
      </c>
      <c r="B95" s="67" t="s">
        <v>157</v>
      </c>
      <c r="C95" s="66">
        <v>37557800</v>
      </c>
      <c r="D95" s="66">
        <v>0</v>
      </c>
      <c r="E95" s="66">
        <v>0</v>
      </c>
      <c r="F95" s="66">
        <v>0</v>
      </c>
      <c r="G95" s="66">
        <v>0</v>
      </c>
      <c r="H95" s="66">
        <v>0</v>
      </c>
      <c r="I95" s="66">
        <v>37557800</v>
      </c>
      <c r="J95" s="66">
        <v>37557800</v>
      </c>
      <c r="K95" s="66">
        <v>0</v>
      </c>
      <c r="L95" s="66">
        <v>21369900</v>
      </c>
      <c r="M95" s="66">
        <v>16187900</v>
      </c>
      <c r="N95" s="66">
        <v>21369900</v>
      </c>
      <c r="O95" s="66">
        <v>21369900</v>
      </c>
      <c r="P95" s="66">
        <v>0</v>
      </c>
      <c r="Q95" s="66">
        <v>0</v>
      </c>
    </row>
    <row r="96" spans="1:17" ht="27" x14ac:dyDescent="0.25">
      <c r="A96" s="68" t="s">
        <v>158</v>
      </c>
      <c r="B96" s="67" t="s">
        <v>17</v>
      </c>
      <c r="C96" s="66">
        <v>37557800</v>
      </c>
      <c r="D96" s="66">
        <v>0</v>
      </c>
      <c r="E96" s="66">
        <v>0</v>
      </c>
      <c r="F96" s="66">
        <v>0</v>
      </c>
      <c r="G96" s="66">
        <v>0</v>
      </c>
      <c r="H96" s="66">
        <v>0</v>
      </c>
      <c r="I96" s="66">
        <v>37557800</v>
      </c>
      <c r="J96" s="66">
        <v>37557800</v>
      </c>
      <c r="K96" s="66">
        <v>0</v>
      </c>
      <c r="L96" s="66">
        <v>21369900</v>
      </c>
      <c r="M96" s="66">
        <v>16187900</v>
      </c>
      <c r="N96" s="66">
        <v>21369900</v>
      </c>
      <c r="O96" s="66">
        <v>21369900</v>
      </c>
      <c r="P96" s="66">
        <v>0</v>
      </c>
      <c r="Q96" s="66">
        <v>0</v>
      </c>
    </row>
    <row r="97" spans="1:17" ht="25.5" x14ac:dyDescent="0.25">
      <c r="A97" s="68" t="s">
        <v>159</v>
      </c>
      <c r="B97" s="67" t="s">
        <v>160</v>
      </c>
      <c r="C97" s="66">
        <v>12550800</v>
      </c>
      <c r="D97" s="66">
        <v>0</v>
      </c>
      <c r="E97" s="66">
        <v>0</v>
      </c>
      <c r="F97" s="66">
        <v>0</v>
      </c>
      <c r="G97" s="66">
        <v>0</v>
      </c>
      <c r="H97" s="66">
        <v>0</v>
      </c>
      <c r="I97" s="66">
        <v>12550800</v>
      </c>
      <c r="J97" s="66">
        <v>12550800</v>
      </c>
      <c r="K97" s="66">
        <v>0</v>
      </c>
      <c r="L97" s="66">
        <v>7133100</v>
      </c>
      <c r="M97" s="66">
        <v>5417700</v>
      </c>
      <c r="N97" s="66">
        <v>7133100</v>
      </c>
      <c r="O97" s="66">
        <v>7133100</v>
      </c>
      <c r="P97" s="66">
        <v>0</v>
      </c>
      <c r="Q97" s="66">
        <v>0</v>
      </c>
    </row>
    <row r="98" spans="1:17" ht="27" x14ac:dyDescent="0.25">
      <c r="A98" s="68" t="s">
        <v>161</v>
      </c>
      <c r="B98" s="67" t="s">
        <v>17</v>
      </c>
      <c r="C98" s="66">
        <v>12550800</v>
      </c>
      <c r="D98" s="66">
        <v>0</v>
      </c>
      <c r="E98" s="66">
        <v>0</v>
      </c>
      <c r="F98" s="66">
        <v>0</v>
      </c>
      <c r="G98" s="66">
        <v>0</v>
      </c>
      <c r="H98" s="66">
        <v>0</v>
      </c>
      <c r="I98" s="66">
        <v>12550800</v>
      </c>
      <c r="J98" s="66">
        <v>12550800</v>
      </c>
      <c r="K98" s="66">
        <v>0</v>
      </c>
      <c r="L98" s="66">
        <v>7133100</v>
      </c>
      <c r="M98" s="66">
        <v>5417700</v>
      </c>
      <c r="N98" s="66">
        <v>7133100</v>
      </c>
      <c r="O98" s="66">
        <v>7133100</v>
      </c>
      <c r="P98" s="66">
        <v>0</v>
      </c>
      <c r="Q98" s="66">
        <v>0</v>
      </c>
    </row>
    <row r="99" spans="1:17" ht="25.5" x14ac:dyDescent="0.25">
      <c r="A99" s="68" t="s">
        <v>162</v>
      </c>
      <c r="B99" s="67" t="s">
        <v>163</v>
      </c>
      <c r="C99" s="66">
        <v>6296100</v>
      </c>
      <c r="D99" s="66">
        <v>0</v>
      </c>
      <c r="E99" s="66">
        <v>0</v>
      </c>
      <c r="F99" s="66">
        <v>0</v>
      </c>
      <c r="G99" s="66">
        <v>0</v>
      </c>
      <c r="H99" s="66">
        <v>0</v>
      </c>
      <c r="I99" s="66">
        <v>6296100</v>
      </c>
      <c r="J99" s="66">
        <v>6296100</v>
      </c>
      <c r="K99" s="66">
        <v>0</v>
      </c>
      <c r="L99" s="66">
        <v>3575100</v>
      </c>
      <c r="M99" s="66">
        <v>2721000</v>
      </c>
      <c r="N99" s="66">
        <v>3575100</v>
      </c>
      <c r="O99" s="66">
        <v>3575100</v>
      </c>
      <c r="P99" s="66">
        <v>0</v>
      </c>
      <c r="Q99" s="66">
        <v>0</v>
      </c>
    </row>
    <row r="100" spans="1:17" ht="27" x14ac:dyDescent="0.25">
      <c r="A100" s="68" t="s">
        <v>164</v>
      </c>
      <c r="B100" s="67" t="s">
        <v>17</v>
      </c>
      <c r="C100" s="66">
        <v>6296100</v>
      </c>
      <c r="D100" s="66">
        <v>0</v>
      </c>
      <c r="E100" s="66">
        <v>0</v>
      </c>
      <c r="F100" s="66">
        <v>0</v>
      </c>
      <c r="G100" s="66">
        <v>0</v>
      </c>
      <c r="H100" s="66">
        <v>0</v>
      </c>
      <c r="I100" s="66">
        <v>6296100</v>
      </c>
      <c r="J100" s="66">
        <v>6296100</v>
      </c>
      <c r="K100" s="66">
        <v>0</v>
      </c>
      <c r="L100" s="66">
        <v>3575100</v>
      </c>
      <c r="M100" s="66">
        <v>2721000</v>
      </c>
      <c r="N100" s="66">
        <v>3575100</v>
      </c>
      <c r="O100" s="66">
        <v>3575100</v>
      </c>
      <c r="P100" s="66">
        <v>0</v>
      </c>
      <c r="Q100" s="66">
        <v>0</v>
      </c>
    </row>
    <row r="101" spans="1:17" ht="25.5" x14ac:dyDescent="0.25">
      <c r="A101" s="68" t="s">
        <v>165</v>
      </c>
      <c r="B101" s="67" t="s">
        <v>166</v>
      </c>
      <c r="C101" s="66">
        <v>150000000</v>
      </c>
      <c r="D101" s="66">
        <v>0</v>
      </c>
      <c r="E101" s="66">
        <v>0</v>
      </c>
      <c r="F101" s="66">
        <v>0</v>
      </c>
      <c r="G101" s="66">
        <v>105651413</v>
      </c>
      <c r="H101" s="66">
        <v>105651413</v>
      </c>
      <c r="I101" s="66">
        <v>150000000</v>
      </c>
      <c r="J101" s="66">
        <v>150000000</v>
      </c>
      <c r="K101" s="66">
        <v>0</v>
      </c>
      <c r="L101" s="66">
        <v>45388696</v>
      </c>
      <c r="M101" s="66">
        <v>104611304</v>
      </c>
      <c r="N101" s="66">
        <v>45388696</v>
      </c>
      <c r="O101" s="66">
        <v>0</v>
      </c>
      <c r="P101" s="66">
        <v>0</v>
      </c>
      <c r="Q101" s="66">
        <v>45388696</v>
      </c>
    </row>
    <row r="102" spans="1:17" ht="27" x14ac:dyDescent="0.25">
      <c r="A102" s="68" t="s">
        <v>167</v>
      </c>
      <c r="B102" s="67" t="s">
        <v>17</v>
      </c>
      <c r="C102" s="66">
        <v>150000000</v>
      </c>
      <c r="D102" s="66">
        <v>0</v>
      </c>
      <c r="E102" s="66">
        <v>0</v>
      </c>
      <c r="F102" s="66">
        <v>0</v>
      </c>
      <c r="G102" s="66">
        <v>105651413</v>
      </c>
      <c r="H102" s="66">
        <v>105651413</v>
      </c>
      <c r="I102" s="66">
        <v>150000000</v>
      </c>
      <c r="J102" s="66">
        <v>150000000</v>
      </c>
      <c r="K102" s="66">
        <v>0</v>
      </c>
      <c r="L102" s="66">
        <v>45388696</v>
      </c>
      <c r="M102" s="66">
        <v>104611304</v>
      </c>
      <c r="N102" s="66">
        <v>45388696</v>
      </c>
      <c r="O102" s="66">
        <v>0</v>
      </c>
      <c r="P102" s="66">
        <v>0</v>
      </c>
      <c r="Q102" s="66">
        <v>45388696</v>
      </c>
    </row>
    <row r="103" spans="1:17" ht="25.5" x14ac:dyDescent="0.25">
      <c r="A103" s="68" t="s">
        <v>168</v>
      </c>
      <c r="B103" s="67" t="s">
        <v>169</v>
      </c>
      <c r="C103" s="66">
        <v>89885600</v>
      </c>
      <c r="D103" s="66">
        <v>0</v>
      </c>
      <c r="E103" s="66">
        <v>0</v>
      </c>
      <c r="F103" s="66">
        <v>0</v>
      </c>
      <c r="G103" s="66">
        <v>0</v>
      </c>
      <c r="H103" s="66">
        <v>0</v>
      </c>
      <c r="I103" s="66">
        <v>89885600</v>
      </c>
      <c r="J103" s="66">
        <v>89885600</v>
      </c>
      <c r="K103" s="66">
        <v>0</v>
      </c>
      <c r="L103" s="66">
        <v>52413000</v>
      </c>
      <c r="M103" s="66">
        <v>37472600</v>
      </c>
      <c r="N103" s="66">
        <v>52413000</v>
      </c>
      <c r="O103" s="66">
        <v>52406700</v>
      </c>
      <c r="P103" s="66">
        <v>0</v>
      </c>
      <c r="Q103" s="66">
        <v>6300</v>
      </c>
    </row>
    <row r="104" spans="1:17" ht="27" x14ac:dyDescent="0.25">
      <c r="A104" s="68" t="s">
        <v>170</v>
      </c>
      <c r="B104" s="67" t="s">
        <v>17</v>
      </c>
      <c r="C104" s="66">
        <v>89885600</v>
      </c>
      <c r="D104" s="66">
        <v>0</v>
      </c>
      <c r="E104" s="66">
        <v>0</v>
      </c>
      <c r="F104" s="66">
        <v>0</v>
      </c>
      <c r="G104" s="66">
        <v>0</v>
      </c>
      <c r="H104" s="66">
        <v>0</v>
      </c>
      <c r="I104" s="66">
        <v>89885600</v>
      </c>
      <c r="J104" s="66">
        <v>89885600</v>
      </c>
      <c r="K104" s="66">
        <v>0</v>
      </c>
      <c r="L104" s="66">
        <v>52413000</v>
      </c>
      <c r="M104" s="66">
        <v>37472600</v>
      </c>
      <c r="N104" s="66">
        <v>52413000</v>
      </c>
      <c r="O104" s="66">
        <v>52406700</v>
      </c>
      <c r="P104" s="66">
        <v>0</v>
      </c>
      <c r="Q104" s="66">
        <v>6300</v>
      </c>
    </row>
    <row r="105" spans="1:17" ht="25.5" x14ac:dyDescent="0.25">
      <c r="A105" s="68" t="s">
        <v>171</v>
      </c>
      <c r="B105" s="67" t="s">
        <v>172</v>
      </c>
      <c r="C105" s="66">
        <v>126650600</v>
      </c>
      <c r="D105" s="66">
        <v>0</v>
      </c>
      <c r="E105" s="66">
        <v>0</v>
      </c>
      <c r="F105" s="66">
        <v>0</v>
      </c>
      <c r="G105" s="66">
        <v>0</v>
      </c>
      <c r="H105" s="66">
        <v>0</v>
      </c>
      <c r="I105" s="66">
        <v>126650600</v>
      </c>
      <c r="J105" s="66">
        <v>126650600</v>
      </c>
      <c r="K105" s="66">
        <v>0</v>
      </c>
      <c r="L105" s="66">
        <v>73991500</v>
      </c>
      <c r="M105" s="66">
        <v>52659100</v>
      </c>
      <c r="N105" s="66">
        <v>73991500</v>
      </c>
      <c r="O105" s="66">
        <v>73983800</v>
      </c>
      <c r="P105" s="66">
        <v>0</v>
      </c>
      <c r="Q105" s="66">
        <v>7700</v>
      </c>
    </row>
    <row r="106" spans="1:17" ht="27" x14ac:dyDescent="0.25">
      <c r="A106" s="68" t="s">
        <v>173</v>
      </c>
      <c r="B106" s="67" t="s">
        <v>17</v>
      </c>
      <c r="C106" s="66">
        <v>126650600</v>
      </c>
      <c r="D106" s="66">
        <v>0</v>
      </c>
      <c r="E106" s="66">
        <v>0</v>
      </c>
      <c r="F106" s="66">
        <v>0</v>
      </c>
      <c r="G106" s="66">
        <v>0</v>
      </c>
      <c r="H106" s="66">
        <v>0</v>
      </c>
      <c r="I106" s="66">
        <v>126650600</v>
      </c>
      <c r="J106" s="66">
        <v>126650600</v>
      </c>
      <c r="K106" s="66">
        <v>0</v>
      </c>
      <c r="L106" s="66">
        <v>73991500</v>
      </c>
      <c r="M106" s="66">
        <v>52659100</v>
      </c>
      <c r="N106" s="66">
        <v>73991500</v>
      </c>
      <c r="O106" s="66">
        <v>73983800</v>
      </c>
      <c r="P106" s="66">
        <v>0</v>
      </c>
      <c r="Q106" s="66">
        <v>7700</v>
      </c>
    </row>
    <row r="107" spans="1:17" x14ac:dyDescent="0.25">
      <c r="A107" s="68" t="s">
        <v>174</v>
      </c>
      <c r="B107" s="67" t="s">
        <v>175</v>
      </c>
      <c r="C107" s="66">
        <v>0</v>
      </c>
      <c r="D107" s="66">
        <v>0</v>
      </c>
      <c r="E107" s="66">
        <v>0</v>
      </c>
      <c r="F107" s="66">
        <v>0</v>
      </c>
      <c r="G107" s="66">
        <v>20000000</v>
      </c>
      <c r="H107" s="66">
        <v>0</v>
      </c>
      <c r="I107" s="66">
        <v>20000000</v>
      </c>
      <c r="J107" s="66">
        <v>0</v>
      </c>
      <c r="K107" s="66">
        <v>20000000</v>
      </c>
      <c r="L107" s="66">
        <v>0</v>
      </c>
      <c r="M107" s="66">
        <v>20000000</v>
      </c>
      <c r="N107" s="66">
        <v>0</v>
      </c>
      <c r="O107" s="66">
        <v>0</v>
      </c>
      <c r="P107" s="66">
        <v>0</v>
      </c>
      <c r="Q107" s="66">
        <v>0</v>
      </c>
    </row>
    <row r="108" spans="1:17" x14ac:dyDescent="0.25">
      <c r="A108" s="68" t="s">
        <v>176</v>
      </c>
      <c r="B108" s="67" t="s">
        <v>177</v>
      </c>
      <c r="C108" s="66">
        <v>0</v>
      </c>
      <c r="D108" s="66">
        <v>0</v>
      </c>
      <c r="E108" s="66">
        <v>0</v>
      </c>
      <c r="F108" s="66">
        <v>0</v>
      </c>
      <c r="G108" s="66">
        <v>20000000</v>
      </c>
      <c r="H108" s="66">
        <v>0</v>
      </c>
      <c r="I108" s="66">
        <v>20000000</v>
      </c>
      <c r="J108" s="66">
        <v>0</v>
      </c>
      <c r="K108" s="66">
        <v>20000000</v>
      </c>
      <c r="L108" s="66">
        <v>0</v>
      </c>
      <c r="M108" s="66">
        <v>20000000</v>
      </c>
      <c r="N108" s="66">
        <v>0</v>
      </c>
      <c r="O108" s="66">
        <v>0</v>
      </c>
      <c r="P108" s="66">
        <v>0</v>
      </c>
      <c r="Q108" s="66">
        <v>0</v>
      </c>
    </row>
    <row r="109" spans="1:17" ht="27" x14ac:dyDescent="0.25">
      <c r="A109" s="68" t="s">
        <v>178</v>
      </c>
      <c r="B109" s="67" t="s">
        <v>17</v>
      </c>
      <c r="C109" s="66">
        <v>0</v>
      </c>
      <c r="D109" s="66">
        <v>0</v>
      </c>
      <c r="E109" s="66">
        <v>0</v>
      </c>
      <c r="F109" s="66">
        <v>0</v>
      </c>
      <c r="G109" s="66">
        <v>20000000</v>
      </c>
      <c r="H109" s="66">
        <v>0</v>
      </c>
      <c r="I109" s="66">
        <v>20000000</v>
      </c>
      <c r="J109" s="66">
        <v>0</v>
      </c>
      <c r="K109" s="66">
        <v>20000000</v>
      </c>
      <c r="L109" s="66">
        <v>0</v>
      </c>
      <c r="M109" s="66">
        <v>20000000</v>
      </c>
      <c r="N109" s="66">
        <v>0</v>
      </c>
      <c r="O109" s="66">
        <v>0</v>
      </c>
      <c r="P109" s="66">
        <v>0</v>
      </c>
      <c r="Q109" s="66">
        <v>0</v>
      </c>
    </row>
    <row r="110" spans="1:17" x14ac:dyDescent="0.25">
      <c r="A110" s="68" t="s">
        <v>179</v>
      </c>
      <c r="B110" s="67" t="s">
        <v>180</v>
      </c>
      <c r="C110" s="66">
        <v>111500000</v>
      </c>
      <c r="D110" s="66">
        <v>0</v>
      </c>
      <c r="E110" s="66">
        <v>0</v>
      </c>
      <c r="F110" s="66">
        <v>0</v>
      </c>
      <c r="G110" s="66">
        <v>0</v>
      </c>
      <c r="H110" s="66">
        <v>0</v>
      </c>
      <c r="I110" s="66">
        <v>111500000</v>
      </c>
      <c r="J110" s="66">
        <v>105500023</v>
      </c>
      <c r="K110" s="66">
        <v>5999977</v>
      </c>
      <c r="L110" s="66">
        <v>14000023</v>
      </c>
      <c r="M110" s="66">
        <v>97499977</v>
      </c>
      <c r="N110" s="66">
        <v>0</v>
      </c>
      <c r="O110" s="66">
        <v>0</v>
      </c>
      <c r="P110" s="66">
        <v>14000023</v>
      </c>
      <c r="Q110" s="66">
        <v>0</v>
      </c>
    </row>
    <row r="111" spans="1:17" x14ac:dyDescent="0.25">
      <c r="A111" s="68" t="s">
        <v>181</v>
      </c>
      <c r="B111" s="67" t="s">
        <v>182</v>
      </c>
      <c r="C111" s="66">
        <v>80500000</v>
      </c>
      <c r="D111" s="66">
        <v>0</v>
      </c>
      <c r="E111" s="66">
        <v>0</v>
      </c>
      <c r="F111" s="66">
        <v>0</v>
      </c>
      <c r="G111" s="66">
        <v>0</v>
      </c>
      <c r="H111" s="66">
        <v>0</v>
      </c>
      <c r="I111" s="66">
        <v>80500000</v>
      </c>
      <c r="J111" s="66">
        <v>80500000</v>
      </c>
      <c r="K111" s="66">
        <v>0</v>
      </c>
      <c r="L111" s="66">
        <v>0</v>
      </c>
      <c r="M111" s="66">
        <v>80500000</v>
      </c>
      <c r="N111" s="66">
        <v>0</v>
      </c>
      <c r="O111" s="66">
        <v>0</v>
      </c>
      <c r="P111" s="66">
        <v>0</v>
      </c>
      <c r="Q111" s="66">
        <v>0</v>
      </c>
    </row>
    <row r="112" spans="1:17" x14ac:dyDescent="0.25">
      <c r="A112" s="68" t="s">
        <v>183</v>
      </c>
      <c r="B112" s="67" t="s">
        <v>184</v>
      </c>
      <c r="C112" s="66">
        <v>80500000</v>
      </c>
      <c r="D112" s="66">
        <v>0</v>
      </c>
      <c r="E112" s="66">
        <v>0</v>
      </c>
      <c r="F112" s="66">
        <v>0</v>
      </c>
      <c r="G112" s="66">
        <v>0</v>
      </c>
      <c r="H112" s="66">
        <v>0</v>
      </c>
      <c r="I112" s="66">
        <v>80500000</v>
      </c>
      <c r="J112" s="66">
        <v>80500000</v>
      </c>
      <c r="K112" s="66">
        <v>0</v>
      </c>
      <c r="L112" s="66">
        <v>0</v>
      </c>
      <c r="M112" s="66">
        <v>80500000</v>
      </c>
      <c r="N112" s="66">
        <v>0</v>
      </c>
      <c r="O112" s="66">
        <v>0</v>
      </c>
      <c r="P112" s="66">
        <v>0</v>
      </c>
      <c r="Q112" s="66">
        <v>0</v>
      </c>
    </row>
    <row r="113" spans="1:17" ht="27" x14ac:dyDescent="0.25">
      <c r="A113" s="68" t="s">
        <v>185</v>
      </c>
      <c r="B113" s="67" t="s">
        <v>17</v>
      </c>
      <c r="C113" s="66">
        <v>80500000</v>
      </c>
      <c r="D113" s="66">
        <v>0</v>
      </c>
      <c r="E113" s="66">
        <v>0</v>
      </c>
      <c r="F113" s="66">
        <v>0</v>
      </c>
      <c r="G113" s="66">
        <v>0</v>
      </c>
      <c r="H113" s="66">
        <v>0</v>
      </c>
      <c r="I113" s="66">
        <v>80500000</v>
      </c>
      <c r="J113" s="66">
        <v>80500000</v>
      </c>
      <c r="K113" s="66">
        <v>0</v>
      </c>
      <c r="L113" s="66">
        <v>0</v>
      </c>
      <c r="M113" s="66">
        <v>80500000</v>
      </c>
      <c r="N113" s="66">
        <v>0</v>
      </c>
      <c r="O113" s="66">
        <v>0</v>
      </c>
      <c r="P113" s="66">
        <v>0</v>
      </c>
      <c r="Q113" s="66">
        <v>0</v>
      </c>
    </row>
    <row r="114" spans="1:17" x14ac:dyDescent="0.25">
      <c r="A114" s="68" t="s">
        <v>186</v>
      </c>
      <c r="B114" s="67" t="s">
        <v>187</v>
      </c>
      <c r="C114" s="66">
        <v>31000000</v>
      </c>
      <c r="D114" s="66">
        <v>0</v>
      </c>
      <c r="E114" s="66">
        <v>0</v>
      </c>
      <c r="F114" s="66">
        <v>0</v>
      </c>
      <c r="G114" s="66">
        <v>0</v>
      </c>
      <c r="H114" s="66">
        <v>0</v>
      </c>
      <c r="I114" s="66">
        <v>31000000</v>
      </c>
      <c r="J114" s="66">
        <v>25000023</v>
      </c>
      <c r="K114" s="66">
        <v>5999977</v>
      </c>
      <c r="L114" s="66">
        <v>14000023</v>
      </c>
      <c r="M114" s="66">
        <v>16999977</v>
      </c>
      <c r="N114" s="66">
        <v>0</v>
      </c>
      <c r="O114" s="66">
        <v>0</v>
      </c>
      <c r="P114" s="66">
        <v>14000023</v>
      </c>
      <c r="Q114" s="66">
        <v>0</v>
      </c>
    </row>
    <row r="115" spans="1:17" x14ac:dyDescent="0.25">
      <c r="A115" s="68" t="s">
        <v>188</v>
      </c>
      <c r="B115" s="67" t="s">
        <v>189</v>
      </c>
      <c r="C115" s="66">
        <v>5000000</v>
      </c>
      <c r="D115" s="66">
        <v>0</v>
      </c>
      <c r="E115" s="66">
        <v>0</v>
      </c>
      <c r="F115" s="66">
        <v>0</v>
      </c>
      <c r="G115" s="66">
        <v>0</v>
      </c>
      <c r="H115" s="66">
        <v>0</v>
      </c>
      <c r="I115" s="66">
        <v>5000000</v>
      </c>
      <c r="J115" s="66">
        <v>0</v>
      </c>
      <c r="K115" s="66">
        <v>5000000</v>
      </c>
      <c r="L115" s="66">
        <v>0</v>
      </c>
      <c r="M115" s="66">
        <v>5000000</v>
      </c>
      <c r="N115" s="66">
        <v>0</v>
      </c>
      <c r="O115" s="66">
        <v>0</v>
      </c>
      <c r="P115" s="66">
        <v>0</v>
      </c>
      <c r="Q115" s="66">
        <v>0</v>
      </c>
    </row>
    <row r="116" spans="1:17" ht="27" x14ac:dyDescent="0.25">
      <c r="A116" s="68" t="s">
        <v>190</v>
      </c>
      <c r="B116" s="67" t="s">
        <v>17</v>
      </c>
      <c r="C116" s="66">
        <v>5000000</v>
      </c>
      <c r="D116" s="66">
        <v>0</v>
      </c>
      <c r="E116" s="66">
        <v>0</v>
      </c>
      <c r="F116" s="66">
        <v>0</v>
      </c>
      <c r="G116" s="66">
        <v>0</v>
      </c>
      <c r="H116" s="66">
        <v>0</v>
      </c>
      <c r="I116" s="66">
        <v>5000000</v>
      </c>
      <c r="J116" s="66">
        <v>0</v>
      </c>
      <c r="K116" s="66">
        <v>5000000</v>
      </c>
      <c r="L116" s="66">
        <v>0</v>
      </c>
      <c r="M116" s="66">
        <v>5000000</v>
      </c>
      <c r="N116" s="66">
        <v>0</v>
      </c>
      <c r="O116" s="66">
        <v>0</v>
      </c>
      <c r="P116" s="66">
        <v>0</v>
      </c>
      <c r="Q116" s="66">
        <v>0</v>
      </c>
    </row>
    <row r="117" spans="1:17" ht="25.5" x14ac:dyDescent="0.25">
      <c r="A117" s="68" t="s">
        <v>191</v>
      </c>
      <c r="B117" s="67" t="s">
        <v>192</v>
      </c>
      <c r="C117" s="66">
        <v>15000000</v>
      </c>
      <c r="D117" s="66">
        <v>0</v>
      </c>
      <c r="E117" s="66">
        <v>0</v>
      </c>
      <c r="F117" s="66">
        <v>0</v>
      </c>
      <c r="G117" s="66">
        <v>0</v>
      </c>
      <c r="H117" s="66">
        <v>0</v>
      </c>
      <c r="I117" s="66">
        <v>15000000</v>
      </c>
      <c r="J117" s="66">
        <v>14000023</v>
      </c>
      <c r="K117" s="66">
        <v>999977</v>
      </c>
      <c r="L117" s="66">
        <v>14000023</v>
      </c>
      <c r="M117" s="66">
        <v>999977</v>
      </c>
      <c r="N117" s="66">
        <v>0</v>
      </c>
      <c r="O117" s="66">
        <v>0</v>
      </c>
      <c r="P117" s="66">
        <v>14000023</v>
      </c>
      <c r="Q117" s="66">
        <v>0</v>
      </c>
    </row>
    <row r="118" spans="1:17" ht="27" x14ac:dyDescent="0.25">
      <c r="A118" s="68" t="s">
        <v>193</v>
      </c>
      <c r="B118" s="67" t="s">
        <v>17</v>
      </c>
      <c r="C118" s="66">
        <v>15000000</v>
      </c>
      <c r="D118" s="66">
        <v>0</v>
      </c>
      <c r="E118" s="66">
        <v>0</v>
      </c>
      <c r="F118" s="66">
        <v>0</v>
      </c>
      <c r="G118" s="66">
        <v>0</v>
      </c>
      <c r="H118" s="66">
        <v>0</v>
      </c>
      <c r="I118" s="66">
        <v>15000000</v>
      </c>
      <c r="J118" s="66">
        <v>14000023</v>
      </c>
      <c r="K118" s="66">
        <v>999977</v>
      </c>
      <c r="L118" s="66">
        <v>14000023</v>
      </c>
      <c r="M118" s="66">
        <v>999977</v>
      </c>
      <c r="N118" s="66">
        <v>0</v>
      </c>
      <c r="O118" s="66">
        <v>0</v>
      </c>
      <c r="P118" s="66">
        <v>14000023</v>
      </c>
      <c r="Q118" s="66">
        <v>0</v>
      </c>
    </row>
    <row r="119" spans="1:17" x14ac:dyDescent="0.25">
      <c r="A119" s="68" t="s">
        <v>194</v>
      </c>
      <c r="B119" s="67" t="s">
        <v>195</v>
      </c>
      <c r="C119" s="66">
        <v>11000000</v>
      </c>
      <c r="D119" s="66">
        <v>0</v>
      </c>
      <c r="E119" s="66">
        <v>0</v>
      </c>
      <c r="F119" s="66">
        <v>0</v>
      </c>
      <c r="G119" s="66">
        <v>0</v>
      </c>
      <c r="H119" s="66">
        <v>0</v>
      </c>
      <c r="I119" s="66">
        <v>11000000</v>
      </c>
      <c r="J119" s="66">
        <v>11000000</v>
      </c>
      <c r="K119" s="66">
        <v>0</v>
      </c>
      <c r="L119" s="66">
        <v>0</v>
      </c>
      <c r="M119" s="66">
        <v>11000000</v>
      </c>
      <c r="N119" s="66">
        <v>0</v>
      </c>
      <c r="O119" s="66">
        <v>0</v>
      </c>
      <c r="P119" s="66">
        <v>0</v>
      </c>
      <c r="Q119" s="66">
        <v>0</v>
      </c>
    </row>
    <row r="120" spans="1:17" ht="27" x14ac:dyDescent="0.25">
      <c r="A120" s="68" t="s">
        <v>196</v>
      </c>
      <c r="B120" s="67" t="s">
        <v>17</v>
      </c>
      <c r="C120" s="66">
        <v>11000000</v>
      </c>
      <c r="D120" s="66">
        <v>0</v>
      </c>
      <c r="E120" s="66">
        <v>0</v>
      </c>
      <c r="F120" s="66">
        <v>0</v>
      </c>
      <c r="G120" s="66">
        <v>0</v>
      </c>
      <c r="H120" s="66">
        <v>0</v>
      </c>
      <c r="I120" s="66">
        <v>11000000</v>
      </c>
      <c r="J120" s="66">
        <v>11000000</v>
      </c>
      <c r="K120" s="66">
        <v>0</v>
      </c>
      <c r="L120" s="66">
        <v>0</v>
      </c>
      <c r="M120" s="66">
        <v>11000000</v>
      </c>
      <c r="N120" s="66">
        <v>0</v>
      </c>
      <c r="O120" s="66">
        <v>0</v>
      </c>
      <c r="P120" s="66">
        <v>0</v>
      </c>
      <c r="Q120" s="66">
        <v>0</v>
      </c>
    </row>
    <row r="121" spans="1:17" x14ac:dyDescent="0.25">
      <c r="A121" s="68" t="s">
        <v>197</v>
      </c>
      <c r="B121" s="67" t="s">
        <v>198</v>
      </c>
      <c r="C121" s="66">
        <v>24787969065</v>
      </c>
      <c r="D121" s="66">
        <v>1985183534.8499999</v>
      </c>
      <c r="E121" s="66">
        <v>0</v>
      </c>
      <c r="F121" s="66">
        <v>832405066</v>
      </c>
      <c r="G121" s="66">
        <v>766680000</v>
      </c>
      <c r="H121" s="66">
        <v>1013523857</v>
      </c>
      <c r="I121" s="66">
        <v>25693903676.849998</v>
      </c>
      <c r="J121" s="66">
        <v>25471084470</v>
      </c>
      <c r="K121" s="66">
        <v>222819206.84999999</v>
      </c>
      <c r="L121" s="66">
        <v>16157659048</v>
      </c>
      <c r="M121" s="66">
        <v>9536244628.8500004</v>
      </c>
      <c r="N121" s="66">
        <v>16117036390</v>
      </c>
      <c r="O121" s="66">
        <v>16117036390</v>
      </c>
      <c r="P121" s="66">
        <v>40622658</v>
      </c>
      <c r="Q121" s="66">
        <v>0</v>
      </c>
    </row>
    <row r="122" spans="1:17" x14ac:dyDescent="0.25">
      <c r="A122" s="68" t="s">
        <v>199</v>
      </c>
      <c r="B122" s="67" t="s">
        <v>91</v>
      </c>
      <c r="C122" s="66">
        <v>24712969065</v>
      </c>
      <c r="D122" s="66">
        <v>1935183534.8499999</v>
      </c>
      <c r="E122" s="66">
        <v>0</v>
      </c>
      <c r="F122" s="66">
        <v>832405066</v>
      </c>
      <c r="G122" s="66">
        <v>763680000</v>
      </c>
      <c r="H122" s="66">
        <v>993523857</v>
      </c>
      <c r="I122" s="66">
        <v>25585903676.849998</v>
      </c>
      <c r="J122" s="66">
        <v>25397461812</v>
      </c>
      <c r="K122" s="66">
        <v>188441864.84999999</v>
      </c>
      <c r="L122" s="66">
        <v>16114036390</v>
      </c>
      <c r="M122" s="66">
        <v>9471867286.8500004</v>
      </c>
      <c r="N122" s="66">
        <v>16114036390</v>
      </c>
      <c r="O122" s="66">
        <v>16114036390</v>
      </c>
      <c r="P122" s="66">
        <v>0</v>
      </c>
      <c r="Q122" s="66">
        <v>0</v>
      </c>
    </row>
    <row r="123" spans="1:17" ht="25.5" x14ac:dyDescent="0.25">
      <c r="A123" s="68" t="s">
        <v>200</v>
      </c>
      <c r="B123" s="67" t="s">
        <v>93</v>
      </c>
      <c r="C123" s="66">
        <v>19111281265</v>
      </c>
      <c r="D123" s="66">
        <v>1935183534.8499999</v>
      </c>
      <c r="E123" s="66">
        <v>0</v>
      </c>
      <c r="F123" s="66">
        <v>832405066</v>
      </c>
      <c r="G123" s="66">
        <v>763680000</v>
      </c>
      <c r="H123" s="66">
        <v>993523857</v>
      </c>
      <c r="I123" s="66">
        <v>19984215876.849998</v>
      </c>
      <c r="J123" s="66">
        <v>19795774012</v>
      </c>
      <c r="K123" s="66">
        <v>188441864.84999999</v>
      </c>
      <c r="L123" s="66">
        <v>12908477240</v>
      </c>
      <c r="M123" s="66">
        <v>7075738636.8500004</v>
      </c>
      <c r="N123" s="66">
        <v>12908477240</v>
      </c>
      <c r="O123" s="66">
        <v>12908477240</v>
      </c>
      <c r="P123" s="66">
        <v>0</v>
      </c>
      <c r="Q123" s="66">
        <v>0</v>
      </c>
    </row>
    <row r="124" spans="1:17" x14ac:dyDescent="0.25">
      <c r="A124" s="68" t="s">
        <v>201</v>
      </c>
      <c r="B124" s="67" t="s">
        <v>95</v>
      </c>
      <c r="C124" s="66">
        <v>15884365465</v>
      </c>
      <c r="D124" s="66">
        <v>0</v>
      </c>
      <c r="E124" s="66">
        <v>0</v>
      </c>
      <c r="F124" s="66">
        <v>832405066</v>
      </c>
      <c r="G124" s="66">
        <v>0</v>
      </c>
      <c r="H124" s="66">
        <v>993523857</v>
      </c>
      <c r="I124" s="66">
        <v>14058436542</v>
      </c>
      <c r="J124" s="66">
        <v>13869994678</v>
      </c>
      <c r="K124" s="66">
        <v>188441864</v>
      </c>
      <c r="L124" s="66">
        <v>10107100480</v>
      </c>
      <c r="M124" s="66">
        <v>3951336062</v>
      </c>
      <c r="N124" s="66">
        <v>10107100480</v>
      </c>
      <c r="O124" s="66">
        <v>10107100480</v>
      </c>
      <c r="P124" s="66">
        <v>0</v>
      </c>
      <c r="Q124" s="66">
        <v>0</v>
      </c>
    </row>
    <row r="125" spans="1:17" ht="27" x14ac:dyDescent="0.25">
      <c r="A125" s="68" t="s">
        <v>202</v>
      </c>
      <c r="B125" s="67" t="s">
        <v>17</v>
      </c>
      <c r="C125" s="66">
        <v>14354389465</v>
      </c>
      <c r="D125" s="66">
        <v>0</v>
      </c>
      <c r="E125" s="66">
        <v>0</v>
      </c>
      <c r="F125" s="66">
        <v>832405066</v>
      </c>
      <c r="G125" s="66">
        <v>0</v>
      </c>
      <c r="H125" s="66">
        <v>993523857</v>
      </c>
      <c r="I125" s="66">
        <v>12528460542</v>
      </c>
      <c r="J125" s="66">
        <v>12340018678</v>
      </c>
      <c r="K125" s="66">
        <v>188441864</v>
      </c>
      <c r="L125" s="66">
        <v>9200925649</v>
      </c>
      <c r="M125" s="66">
        <v>3327534893</v>
      </c>
      <c r="N125" s="66">
        <v>9200925649</v>
      </c>
      <c r="O125" s="66">
        <v>9200925649</v>
      </c>
      <c r="P125" s="66">
        <v>0</v>
      </c>
      <c r="Q125" s="66">
        <v>0</v>
      </c>
    </row>
    <row r="126" spans="1:17" ht="27" x14ac:dyDescent="0.25">
      <c r="A126" s="68" t="s">
        <v>203</v>
      </c>
      <c r="B126" s="67" t="s">
        <v>204</v>
      </c>
      <c r="C126" s="66">
        <v>1529976000</v>
      </c>
      <c r="D126" s="66">
        <v>0</v>
      </c>
      <c r="E126" s="66">
        <v>0</v>
      </c>
      <c r="F126" s="66">
        <v>0</v>
      </c>
      <c r="G126" s="66">
        <v>0</v>
      </c>
      <c r="H126" s="66">
        <v>0</v>
      </c>
      <c r="I126" s="66">
        <v>1529976000</v>
      </c>
      <c r="J126" s="66">
        <v>1529976000</v>
      </c>
      <c r="K126" s="66">
        <v>0</v>
      </c>
      <c r="L126" s="66">
        <v>906174831</v>
      </c>
      <c r="M126" s="66">
        <v>623801169</v>
      </c>
      <c r="N126" s="66">
        <v>906174831</v>
      </c>
      <c r="O126" s="66">
        <v>906174831</v>
      </c>
      <c r="P126" s="66">
        <v>0</v>
      </c>
      <c r="Q126" s="66">
        <v>0</v>
      </c>
    </row>
    <row r="127" spans="1:17" x14ac:dyDescent="0.25">
      <c r="A127" s="68" t="s">
        <v>205</v>
      </c>
      <c r="B127" s="67" t="s">
        <v>206</v>
      </c>
      <c r="C127" s="66">
        <v>17656700</v>
      </c>
      <c r="D127" s="66">
        <v>0</v>
      </c>
      <c r="E127" s="66">
        <v>0</v>
      </c>
      <c r="F127" s="66">
        <v>0</v>
      </c>
      <c r="G127" s="66">
        <v>0</v>
      </c>
      <c r="H127" s="66">
        <v>0</v>
      </c>
      <c r="I127" s="66">
        <v>17656700</v>
      </c>
      <c r="J127" s="66">
        <v>17656700</v>
      </c>
      <c r="K127" s="66">
        <v>0</v>
      </c>
      <c r="L127" s="66">
        <v>12222776</v>
      </c>
      <c r="M127" s="66">
        <v>5433924</v>
      </c>
      <c r="N127" s="66">
        <v>12222776</v>
      </c>
      <c r="O127" s="66">
        <v>12222776</v>
      </c>
      <c r="P127" s="66">
        <v>0</v>
      </c>
      <c r="Q127" s="66">
        <v>0</v>
      </c>
    </row>
    <row r="128" spans="1:17" ht="27" x14ac:dyDescent="0.25">
      <c r="A128" s="68" t="s">
        <v>207</v>
      </c>
      <c r="B128" s="67" t="s">
        <v>17</v>
      </c>
      <c r="C128" s="66">
        <v>16244200</v>
      </c>
      <c r="D128" s="66">
        <v>0</v>
      </c>
      <c r="E128" s="66">
        <v>0</v>
      </c>
      <c r="F128" s="66">
        <v>0</v>
      </c>
      <c r="G128" s="66">
        <v>0</v>
      </c>
      <c r="H128" s="66">
        <v>0</v>
      </c>
      <c r="I128" s="66">
        <v>16244200</v>
      </c>
      <c r="J128" s="66">
        <v>16244200</v>
      </c>
      <c r="K128" s="66">
        <v>0</v>
      </c>
      <c r="L128" s="66">
        <v>11243956</v>
      </c>
      <c r="M128" s="66">
        <v>5000244</v>
      </c>
      <c r="N128" s="66">
        <v>11243956</v>
      </c>
      <c r="O128" s="66">
        <v>11243956</v>
      </c>
      <c r="P128" s="66">
        <v>0</v>
      </c>
      <c r="Q128" s="66">
        <v>0</v>
      </c>
    </row>
    <row r="129" spans="1:17" ht="27" x14ac:dyDescent="0.25">
      <c r="A129" s="68" t="s">
        <v>208</v>
      </c>
      <c r="B129" s="67" t="s">
        <v>204</v>
      </c>
      <c r="C129" s="66">
        <v>1412500</v>
      </c>
      <c r="D129" s="66">
        <v>0</v>
      </c>
      <c r="E129" s="66">
        <v>0</v>
      </c>
      <c r="F129" s="66">
        <v>0</v>
      </c>
      <c r="G129" s="66">
        <v>0</v>
      </c>
      <c r="H129" s="66">
        <v>0</v>
      </c>
      <c r="I129" s="66">
        <v>1412500</v>
      </c>
      <c r="J129" s="66">
        <v>1412500</v>
      </c>
      <c r="K129" s="66">
        <v>0</v>
      </c>
      <c r="L129" s="66">
        <v>978820</v>
      </c>
      <c r="M129" s="66">
        <v>433680</v>
      </c>
      <c r="N129" s="66">
        <v>978820</v>
      </c>
      <c r="O129" s="66">
        <v>978820</v>
      </c>
      <c r="P129" s="66">
        <v>0</v>
      </c>
      <c r="Q129" s="66">
        <v>0</v>
      </c>
    </row>
    <row r="130" spans="1:17" x14ac:dyDescent="0.25">
      <c r="A130" s="68" t="s">
        <v>209</v>
      </c>
      <c r="B130" s="67" t="s">
        <v>98</v>
      </c>
      <c r="C130" s="66">
        <v>535094800</v>
      </c>
      <c r="D130" s="66">
        <v>0</v>
      </c>
      <c r="E130" s="66">
        <v>0</v>
      </c>
      <c r="F130" s="66">
        <v>0</v>
      </c>
      <c r="G130" s="66">
        <v>0</v>
      </c>
      <c r="H130" s="66">
        <v>0</v>
      </c>
      <c r="I130" s="66">
        <v>535094800</v>
      </c>
      <c r="J130" s="66">
        <v>535094800</v>
      </c>
      <c r="K130" s="66">
        <v>0</v>
      </c>
      <c r="L130" s="66">
        <v>244088973</v>
      </c>
      <c r="M130" s="66">
        <v>291005827</v>
      </c>
      <c r="N130" s="66">
        <v>244088973</v>
      </c>
      <c r="O130" s="66">
        <v>244088973</v>
      </c>
      <c r="P130" s="66">
        <v>0</v>
      </c>
      <c r="Q130" s="66">
        <v>0</v>
      </c>
    </row>
    <row r="131" spans="1:17" ht="27" x14ac:dyDescent="0.25">
      <c r="A131" s="68" t="s">
        <v>210</v>
      </c>
      <c r="B131" s="67" t="s">
        <v>17</v>
      </c>
      <c r="C131" s="66">
        <v>492287200</v>
      </c>
      <c r="D131" s="66">
        <v>0</v>
      </c>
      <c r="E131" s="66">
        <v>0</v>
      </c>
      <c r="F131" s="66">
        <v>0</v>
      </c>
      <c r="G131" s="66">
        <v>0</v>
      </c>
      <c r="H131" s="66">
        <v>0</v>
      </c>
      <c r="I131" s="66">
        <v>492287200</v>
      </c>
      <c r="J131" s="66">
        <v>492287200</v>
      </c>
      <c r="K131" s="66">
        <v>0</v>
      </c>
      <c r="L131" s="66">
        <v>224561857</v>
      </c>
      <c r="M131" s="66">
        <v>267725343</v>
      </c>
      <c r="N131" s="66">
        <v>224561857</v>
      </c>
      <c r="O131" s="66">
        <v>224561857</v>
      </c>
      <c r="P131" s="66">
        <v>0</v>
      </c>
      <c r="Q131" s="66">
        <v>0</v>
      </c>
    </row>
    <row r="132" spans="1:17" ht="27" x14ac:dyDescent="0.25">
      <c r="A132" s="68" t="s">
        <v>211</v>
      </c>
      <c r="B132" s="67" t="s">
        <v>204</v>
      </c>
      <c r="C132" s="66">
        <v>42807600</v>
      </c>
      <c r="D132" s="66">
        <v>0</v>
      </c>
      <c r="E132" s="66">
        <v>0</v>
      </c>
      <c r="F132" s="66">
        <v>0</v>
      </c>
      <c r="G132" s="66">
        <v>0</v>
      </c>
      <c r="H132" s="66">
        <v>0</v>
      </c>
      <c r="I132" s="66">
        <v>42807600</v>
      </c>
      <c r="J132" s="66">
        <v>42807600</v>
      </c>
      <c r="K132" s="66">
        <v>0</v>
      </c>
      <c r="L132" s="66">
        <v>19527116</v>
      </c>
      <c r="M132" s="66">
        <v>23280484</v>
      </c>
      <c r="N132" s="66">
        <v>19527116</v>
      </c>
      <c r="O132" s="66">
        <v>19527116</v>
      </c>
      <c r="P132" s="66">
        <v>0</v>
      </c>
      <c r="Q132" s="66">
        <v>0</v>
      </c>
    </row>
    <row r="133" spans="1:17" x14ac:dyDescent="0.25">
      <c r="A133" s="68" t="s">
        <v>212</v>
      </c>
      <c r="B133" s="67" t="s">
        <v>101</v>
      </c>
      <c r="C133" s="66">
        <v>5400000</v>
      </c>
      <c r="D133" s="66">
        <v>0</v>
      </c>
      <c r="E133" s="66">
        <v>0</v>
      </c>
      <c r="F133" s="66">
        <v>0</v>
      </c>
      <c r="G133" s="66">
        <v>0</v>
      </c>
      <c r="H133" s="66">
        <v>0</v>
      </c>
      <c r="I133" s="66">
        <v>5400000</v>
      </c>
      <c r="J133" s="66">
        <v>5400000</v>
      </c>
      <c r="K133" s="66">
        <v>0</v>
      </c>
      <c r="L133" s="66">
        <v>0</v>
      </c>
      <c r="M133" s="66">
        <v>5400000</v>
      </c>
      <c r="N133" s="66">
        <v>0</v>
      </c>
      <c r="O133" s="66">
        <v>0</v>
      </c>
      <c r="P133" s="66">
        <v>0</v>
      </c>
      <c r="Q133" s="66">
        <v>0</v>
      </c>
    </row>
    <row r="134" spans="1:17" ht="27" x14ac:dyDescent="0.25">
      <c r="A134" s="68" t="s">
        <v>213</v>
      </c>
      <c r="B134" s="67" t="s">
        <v>17</v>
      </c>
      <c r="C134" s="66">
        <v>5400000</v>
      </c>
      <c r="D134" s="66">
        <v>0</v>
      </c>
      <c r="E134" s="66">
        <v>0</v>
      </c>
      <c r="F134" s="66">
        <v>0</v>
      </c>
      <c r="G134" s="66">
        <v>0</v>
      </c>
      <c r="H134" s="66">
        <v>0</v>
      </c>
      <c r="I134" s="66">
        <v>5400000</v>
      </c>
      <c r="J134" s="66">
        <v>5400000</v>
      </c>
      <c r="K134" s="66">
        <v>0</v>
      </c>
      <c r="L134" s="66">
        <v>0</v>
      </c>
      <c r="M134" s="66">
        <v>5400000</v>
      </c>
      <c r="N134" s="66">
        <v>0</v>
      </c>
      <c r="O134" s="66">
        <v>0</v>
      </c>
      <c r="P134" s="66">
        <v>0</v>
      </c>
      <c r="Q134" s="66">
        <v>0</v>
      </c>
    </row>
    <row r="135" spans="1:17" x14ac:dyDescent="0.25">
      <c r="A135" s="68" t="s">
        <v>214</v>
      </c>
      <c r="B135" s="67" t="s">
        <v>107</v>
      </c>
      <c r="C135" s="66">
        <v>66154900</v>
      </c>
      <c r="D135" s="66">
        <v>0</v>
      </c>
      <c r="E135" s="66">
        <v>0</v>
      </c>
      <c r="F135" s="66">
        <v>0</v>
      </c>
      <c r="G135" s="66">
        <v>0</v>
      </c>
      <c r="H135" s="66">
        <v>0</v>
      </c>
      <c r="I135" s="66">
        <v>66154900</v>
      </c>
      <c r="J135" s="66">
        <v>66154900</v>
      </c>
      <c r="K135" s="66">
        <v>0</v>
      </c>
      <c r="L135" s="66">
        <v>2706163</v>
      </c>
      <c r="M135" s="66">
        <v>63448737</v>
      </c>
      <c r="N135" s="66">
        <v>2706163</v>
      </c>
      <c r="O135" s="66">
        <v>2706163</v>
      </c>
      <c r="P135" s="66">
        <v>0</v>
      </c>
      <c r="Q135" s="66">
        <v>0</v>
      </c>
    </row>
    <row r="136" spans="1:17" ht="27" x14ac:dyDescent="0.25">
      <c r="A136" s="68" t="s">
        <v>215</v>
      </c>
      <c r="B136" s="67" t="s">
        <v>17</v>
      </c>
      <c r="C136" s="66">
        <v>66154900</v>
      </c>
      <c r="D136" s="66">
        <v>0</v>
      </c>
      <c r="E136" s="66">
        <v>0</v>
      </c>
      <c r="F136" s="66">
        <v>0</v>
      </c>
      <c r="G136" s="66">
        <v>0</v>
      </c>
      <c r="H136" s="66">
        <v>0</v>
      </c>
      <c r="I136" s="66">
        <v>66154900</v>
      </c>
      <c r="J136" s="66">
        <v>66154900</v>
      </c>
      <c r="K136" s="66">
        <v>0</v>
      </c>
      <c r="L136" s="66">
        <v>2706163</v>
      </c>
      <c r="M136" s="66">
        <v>63448737</v>
      </c>
      <c r="N136" s="66">
        <v>2706163</v>
      </c>
      <c r="O136" s="66">
        <v>2706163</v>
      </c>
      <c r="P136" s="66">
        <v>0</v>
      </c>
      <c r="Q136" s="66">
        <v>0</v>
      </c>
    </row>
    <row r="137" spans="1:17" x14ac:dyDescent="0.25">
      <c r="A137" s="68" t="s">
        <v>216</v>
      </c>
      <c r="B137" s="67" t="s">
        <v>110</v>
      </c>
      <c r="C137" s="66">
        <v>7650200</v>
      </c>
      <c r="D137" s="66">
        <v>0</v>
      </c>
      <c r="E137" s="66">
        <v>0</v>
      </c>
      <c r="F137" s="66">
        <v>0</v>
      </c>
      <c r="G137" s="66">
        <v>0</v>
      </c>
      <c r="H137" s="66">
        <v>0</v>
      </c>
      <c r="I137" s="66">
        <v>7650200</v>
      </c>
      <c r="J137" s="66">
        <v>7650200</v>
      </c>
      <c r="K137" s="66">
        <v>0</v>
      </c>
      <c r="L137" s="66">
        <v>3696042</v>
      </c>
      <c r="M137" s="66">
        <v>3954158</v>
      </c>
      <c r="N137" s="66">
        <v>3696042</v>
      </c>
      <c r="O137" s="66">
        <v>3696042</v>
      </c>
      <c r="P137" s="66">
        <v>0</v>
      </c>
      <c r="Q137" s="66">
        <v>0</v>
      </c>
    </row>
    <row r="138" spans="1:17" ht="27" x14ac:dyDescent="0.25">
      <c r="A138" s="68" t="s">
        <v>217</v>
      </c>
      <c r="B138" s="67" t="s">
        <v>17</v>
      </c>
      <c r="C138" s="66">
        <v>7650200</v>
      </c>
      <c r="D138" s="66">
        <v>0</v>
      </c>
      <c r="E138" s="66">
        <v>0</v>
      </c>
      <c r="F138" s="66">
        <v>0</v>
      </c>
      <c r="G138" s="66">
        <v>0</v>
      </c>
      <c r="H138" s="66">
        <v>0</v>
      </c>
      <c r="I138" s="66">
        <v>7650200</v>
      </c>
      <c r="J138" s="66">
        <v>7650200</v>
      </c>
      <c r="K138" s="66">
        <v>0</v>
      </c>
      <c r="L138" s="66">
        <v>3696042</v>
      </c>
      <c r="M138" s="66">
        <v>3954158</v>
      </c>
      <c r="N138" s="66">
        <v>3696042</v>
      </c>
      <c r="O138" s="66">
        <v>3696042</v>
      </c>
      <c r="P138" s="66">
        <v>0</v>
      </c>
      <c r="Q138" s="66">
        <v>0</v>
      </c>
    </row>
    <row r="139" spans="1:17" x14ac:dyDescent="0.25">
      <c r="A139" s="68" t="s">
        <v>218</v>
      </c>
      <c r="B139" s="67" t="s">
        <v>119</v>
      </c>
      <c r="C139" s="66">
        <v>350000000</v>
      </c>
      <c r="D139" s="66">
        <v>413485000</v>
      </c>
      <c r="E139" s="66">
        <v>0</v>
      </c>
      <c r="F139" s="66">
        <v>0</v>
      </c>
      <c r="G139" s="66">
        <v>0</v>
      </c>
      <c r="H139" s="66">
        <v>0</v>
      </c>
      <c r="I139" s="66">
        <v>763485000</v>
      </c>
      <c r="J139" s="66">
        <v>763485000</v>
      </c>
      <c r="K139" s="66">
        <v>0</v>
      </c>
      <c r="L139" s="66">
        <v>2145200</v>
      </c>
      <c r="M139" s="66">
        <v>761339800</v>
      </c>
      <c r="N139" s="66">
        <v>2145200</v>
      </c>
      <c r="O139" s="66">
        <v>2145200</v>
      </c>
      <c r="P139" s="66">
        <v>0</v>
      </c>
      <c r="Q139" s="66">
        <v>0</v>
      </c>
    </row>
    <row r="140" spans="1:17" ht="27" x14ac:dyDescent="0.25">
      <c r="A140" s="68" t="s">
        <v>219</v>
      </c>
      <c r="B140" s="67" t="s">
        <v>17</v>
      </c>
      <c r="C140" s="66">
        <v>350000000</v>
      </c>
      <c r="D140" s="66">
        <v>0</v>
      </c>
      <c r="E140" s="66">
        <v>0</v>
      </c>
      <c r="F140" s="66">
        <v>0</v>
      </c>
      <c r="G140" s="66">
        <v>0</v>
      </c>
      <c r="H140" s="66">
        <v>0</v>
      </c>
      <c r="I140" s="66">
        <v>350000000</v>
      </c>
      <c r="J140" s="66">
        <v>350000000</v>
      </c>
      <c r="K140" s="66">
        <v>0</v>
      </c>
      <c r="L140" s="66">
        <v>2145200</v>
      </c>
      <c r="M140" s="66">
        <v>347854800</v>
      </c>
      <c r="N140" s="66">
        <v>2145200</v>
      </c>
      <c r="O140" s="66">
        <v>2145200</v>
      </c>
      <c r="P140" s="66">
        <v>0</v>
      </c>
      <c r="Q140" s="66">
        <v>0</v>
      </c>
    </row>
    <row r="141" spans="1:17" ht="25.5" x14ac:dyDescent="0.25">
      <c r="A141" s="68" t="s">
        <v>220</v>
      </c>
      <c r="B141" s="67" t="s">
        <v>221</v>
      </c>
      <c r="C141" s="66">
        <v>0</v>
      </c>
      <c r="D141" s="66">
        <v>413485000</v>
      </c>
      <c r="E141" s="66">
        <v>0</v>
      </c>
      <c r="F141" s="66">
        <v>0</v>
      </c>
      <c r="G141" s="66">
        <v>0</v>
      </c>
      <c r="H141" s="66">
        <v>0</v>
      </c>
      <c r="I141" s="66">
        <v>413485000</v>
      </c>
      <c r="J141" s="66">
        <v>413485000</v>
      </c>
      <c r="K141" s="66">
        <v>0</v>
      </c>
      <c r="L141" s="66">
        <v>0</v>
      </c>
      <c r="M141" s="66">
        <v>413485000</v>
      </c>
      <c r="N141" s="66">
        <v>0</v>
      </c>
      <c r="O141" s="66">
        <v>0</v>
      </c>
      <c r="P141" s="66">
        <v>0</v>
      </c>
      <c r="Q141" s="66">
        <v>0</v>
      </c>
    </row>
    <row r="142" spans="1:17" x14ac:dyDescent="0.25">
      <c r="A142" s="68" t="s">
        <v>222</v>
      </c>
      <c r="B142" s="67" t="s">
        <v>122</v>
      </c>
      <c r="C142" s="66">
        <v>500000000</v>
      </c>
      <c r="D142" s="66">
        <v>1095941157.8499999</v>
      </c>
      <c r="E142" s="66">
        <v>0</v>
      </c>
      <c r="F142" s="66">
        <v>0</v>
      </c>
      <c r="G142" s="66">
        <v>0</v>
      </c>
      <c r="H142" s="66">
        <v>0</v>
      </c>
      <c r="I142" s="66">
        <v>1595941157.8499999</v>
      </c>
      <c r="J142" s="66">
        <v>1595941157</v>
      </c>
      <c r="K142" s="66">
        <v>0.85</v>
      </c>
      <c r="L142" s="66">
        <v>44278224</v>
      </c>
      <c r="M142" s="66">
        <v>1551662933.8499999</v>
      </c>
      <c r="N142" s="66">
        <v>44278224</v>
      </c>
      <c r="O142" s="66">
        <v>44278224</v>
      </c>
      <c r="P142" s="66">
        <v>0</v>
      </c>
      <c r="Q142" s="66">
        <v>0</v>
      </c>
    </row>
    <row r="143" spans="1:17" ht="27" x14ac:dyDescent="0.25">
      <c r="A143" s="68" t="s">
        <v>223</v>
      </c>
      <c r="B143" s="67" t="s">
        <v>17</v>
      </c>
      <c r="C143" s="66">
        <v>500000000</v>
      </c>
      <c r="D143" s="66">
        <v>0</v>
      </c>
      <c r="E143" s="66">
        <v>0</v>
      </c>
      <c r="F143" s="66">
        <v>0</v>
      </c>
      <c r="G143" s="66">
        <v>0</v>
      </c>
      <c r="H143" s="66">
        <v>0</v>
      </c>
      <c r="I143" s="66">
        <v>500000000</v>
      </c>
      <c r="J143" s="66">
        <v>500000000</v>
      </c>
      <c r="K143" s="66">
        <v>0</v>
      </c>
      <c r="L143" s="66">
        <v>44278224</v>
      </c>
      <c r="M143" s="66">
        <v>455721776</v>
      </c>
      <c r="N143" s="66">
        <v>44278224</v>
      </c>
      <c r="O143" s="66">
        <v>44278224</v>
      </c>
      <c r="P143" s="66">
        <v>0</v>
      </c>
      <c r="Q143" s="66">
        <v>0</v>
      </c>
    </row>
    <row r="144" spans="1:17" ht="25.5" x14ac:dyDescent="0.25">
      <c r="A144" s="68" t="s">
        <v>224</v>
      </c>
      <c r="B144" s="67" t="s">
        <v>221</v>
      </c>
      <c r="C144" s="66">
        <v>0</v>
      </c>
      <c r="D144" s="66">
        <v>1095941157.8499999</v>
      </c>
      <c r="E144" s="66">
        <v>0</v>
      </c>
      <c r="F144" s="66">
        <v>0</v>
      </c>
      <c r="G144" s="66">
        <v>0</v>
      </c>
      <c r="H144" s="66">
        <v>0</v>
      </c>
      <c r="I144" s="66">
        <v>1095941157.8499999</v>
      </c>
      <c r="J144" s="66">
        <v>1095941157</v>
      </c>
      <c r="K144" s="66">
        <v>0.85</v>
      </c>
      <c r="L144" s="66">
        <v>0</v>
      </c>
      <c r="M144" s="66">
        <v>1095941157.8499999</v>
      </c>
      <c r="N144" s="66">
        <v>0</v>
      </c>
      <c r="O144" s="66">
        <v>0</v>
      </c>
      <c r="P144" s="66">
        <v>0</v>
      </c>
      <c r="Q144" s="66">
        <v>0</v>
      </c>
    </row>
    <row r="145" spans="1:17" x14ac:dyDescent="0.25">
      <c r="A145" s="68" t="s">
        <v>225</v>
      </c>
      <c r="B145" s="67" t="s">
        <v>226</v>
      </c>
      <c r="C145" s="66">
        <v>720000000</v>
      </c>
      <c r="D145" s="66">
        <v>148049334</v>
      </c>
      <c r="E145" s="66">
        <v>0</v>
      </c>
      <c r="F145" s="66">
        <v>0</v>
      </c>
      <c r="G145" s="66">
        <v>0</v>
      </c>
      <c r="H145" s="66">
        <v>0</v>
      </c>
      <c r="I145" s="66">
        <v>868049334</v>
      </c>
      <c r="J145" s="66">
        <v>868049334</v>
      </c>
      <c r="K145" s="66">
        <v>0</v>
      </c>
      <c r="L145" s="66">
        <v>807185185</v>
      </c>
      <c r="M145" s="66">
        <v>60864149</v>
      </c>
      <c r="N145" s="66">
        <v>807185185</v>
      </c>
      <c r="O145" s="66">
        <v>807185185</v>
      </c>
      <c r="P145" s="66">
        <v>0</v>
      </c>
      <c r="Q145" s="66">
        <v>0</v>
      </c>
    </row>
    <row r="146" spans="1:17" ht="27" x14ac:dyDescent="0.25">
      <c r="A146" s="68" t="s">
        <v>227</v>
      </c>
      <c r="B146" s="67" t="s">
        <v>17</v>
      </c>
      <c r="C146" s="66">
        <v>720000000</v>
      </c>
      <c r="D146" s="66">
        <v>0</v>
      </c>
      <c r="E146" s="66">
        <v>0</v>
      </c>
      <c r="F146" s="66">
        <v>0</v>
      </c>
      <c r="G146" s="66">
        <v>0</v>
      </c>
      <c r="H146" s="66">
        <v>0</v>
      </c>
      <c r="I146" s="66">
        <v>720000000</v>
      </c>
      <c r="J146" s="66">
        <v>720000000</v>
      </c>
      <c r="K146" s="66">
        <v>0</v>
      </c>
      <c r="L146" s="66">
        <v>720000000</v>
      </c>
      <c r="M146" s="66">
        <v>0</v>
      </c>
      <c r="N146" s="66">
        <v>720000000</v>
      </c>
      <c r="O146" s="66">
        <v>720000000</v>
      </c>
      <c r="P146" s="66">
        <v>0</v>
      </c>
      <c r="Q146" s="66">
        <v>0</v>
      </c>
    </row>
    <row r="147" spans="1:17" ht="25.5" x14ac:dyDescent="0.25">
      <c r="A147" s="68" t="s">
        <v>228</v>
      </c>
      <c r="B147" s="67" t="s">
        <v>221</v>
      </c>
      <c r="C147" s="66">
        <v>0</v>
      </c>
      <c r="D147" s="66">
        <v>148049334</v>
      </c>
      <c r="E147" s="66">
        <v>0</v>
      </c>
      <c r="F147" s="66">
        <v>0</v>
      </c>
      <c r="G147" s="66">
        <v>0</v>
      </c>
      <c r="H147" s="66">
        <v>0</v>
      </c>
      <c r="I147" s="66">
        <v>148049334</v>
      </c>
      <c r="J147" s="66">
        <v>148049334</v>
      </c>
      <c r="K147" s="66">
        <v>0</v>
      </c>
      <c r="L147" s="66">
        <v>87185185</v>
      </c>
      <c r="M147" s="66">
        <v>60864149</v>
      </c>
      <c r="N147" s="66">
        <v>87185185</v>
      </c>
      <c r="O147" s="66">
        <v>87185185</v>
      </c>
      <c r="P147" s="66">
        <v>0</v>
      </c>
      <c r="Q147" s="66">
        <v>0</v>
      </c>
    </row>
    <row r="148" spans="1:17" x14ac:dyDescent="0.25">
      <c r="A148" s="68" t="s">
        <v>229</v>
      </c>
      <c r="B148" s="67" t="s">
        <v>230</v>
      </c>
      <c r="C148" s="66">
        <v>2500</v>
      </c>
      <c r="D148" s="66">
        <v>0</v>
      </c>
      <c r="E148" s="66">
        <v>0</v>
      </c>
      <c r="F148" s="66">
        <v>0</v>
      </c>
      <c r="G148" s="66">
        <v>0</v>
      </c>
      <c r="H148" s="66">
        <v>0</v>
      </c>
      <c r="I148" s="66">
        <v>2500</v>
      </c>
      <c r="J148" s="66">
        <v>2500</v>
      </c>
      <c r="K148" s="66">
        <v>0</v>
      </c>
      <c r="L148" s="66">
        <v>120</v>
      </c>
      <c r="M148" s="66">
        <v>2380</v>
      </c>
      <c r="N148" s="66">
        <v>120</v>
      </c>
      <c r="O148" s="66">
        <v>120</v>
      </c>
      <c r="P148" s="66">
        <v>0</v>
      </c>
      <c r="Q148" s="66">
        <v>0</v>
      </c>
    </row>
    <row r="149" spans="1:17" ht="27" x14ac:dyDescent="0.25">
      <c r="A149" s="68" t="s">
        <v>231</v>
      </c>
      <c r="B149" s="67" t="s">
        <v>17</v>
      </c>
      <c r="C149" s="66">
        <v>2500</v>
      </c>
      <c r="D149" s="66">
        <v>0</v>
      </c>
      <c r="E149" s="66">
        <v>0</v>
      </c>
      <c r="F149" s="66">
        <v>0</v>
      </c>
      <c r="G149" s="66">
        <v>0</v>
      </c>
      <c r="H149" s="66">
        <v>0</v>
      </c>
      <c r="I149" s="66">
        <v>2500</v>
      </c>
      <c r="J149" s="66">
        <v>2500</v>
      </c>
      <c r="K149" s="66">
        <v>0</v>
      </c>
      <c r="L149" s="66">
        <v>120</v>
      </c>
      <c r="M149" s="66">
        <v>2380</v>
      </c>
      <c r="N149" s="66">
        <v>120</v>
      </c>
      <c r="O149" s="66">
        <v>120</v>
      </c>
      <c r="P149" s="66">
        <v>0</v>
      </c>
      <c r="Q149" s="66">
        <v>0</v>
      </c>
    </row>
    <row r="150" spans="1:17" x14ac:dyDescent="0.25">
      <c r="A150" s="68" t="s">
        <v>232</v>
      </c>
      <c r="B150" s="67" t="s">
        <v>128</v>
      </c>
      <c r="C150" s="66">
        <v>500000000</v>
      </c>
      <c r="D150" s="66">
        <v>277708043</v>
      </c>
      <c r="E150" s="66">
        <v>0</v>
      </c>
      <c r="F150" s="66">
        <v>0</v>
      </c>
      <c r="G150" s="66">
        <v>763680000</v>
      </c>
      <c r="H150" s="66">
        <v>0</v>
      </c>
      <c r="I150" s="66">
        <v>1541388043</v>
      </c>
      <c r="J150" s="66">
        <v>1541388043</v>
      </c>
      <c r="K150" s="66">
        <v>0</v>
      </c>
      <c r="L150" s="66">
        <v>1276987770</v>
      </c>
      <c r="M150" s="66">
        <v>264400273</v>
      </c>
      <c r="N150" s="66">
        <v>1276987770</v>
      </c>
      <c r="O150" s="66">
        <v>1276987770</v>
      </c>
      <c r="P150" s="66">
        <v>0</v>
      </c>
      <c r="Q150" s="66">
        <v>0</v>
      </c>
    </row>
    <row r="151" spans="1:17" ht="27" x14ac:dyDescent="0.25">
      <c r="A151" s="68" t="s">
        <v>233</v>
      </c>
      <c r="B151" s="67" t="s">
        <v>17</v>
      </c>
      <c r="C151" s="66">
        <v>500000000</v>
      </c>
      <c r="D151" s="66">
        <v>170810679</v>
      </c>
      <c r="E151" s="66">
        <v>0</v>
      </c>
      <c r="F151" s="66">
        <v>0</v>
      </c>
      <c r="G151" s="66">
        <v>763680000</v>
      </c>
      <c r="H151" s="66">
        <v>0</v>
      </c>
      <c r="I151" s="66">
        <v>1434490679</v>
      </c>
      <c r="J151" s="66">
        <v>1434490679</v>
      </c>
      <c r="K151" s="66">
        <v>0</v>
      </c>
      <c r="L151" s="66">
        <v>1276987770</v>
      </c>
      <c r="M151" s="66">
        <v>157502909</v>
      </c>
      <c r="N151" s="66">
        <v>1276987770</v>
      </c>
      <c r="O151" s="66">
        <v>1276987770</v>
      </c>
      <c r="P151" s="66">
        <v>0</v>
      </c>
      <c r="Q151" s="66">
        <v>0</v>
      </c>
    </row>
    <row r="152" spans="1:17" ht="25.5" x14ac:dyDescent="0.25">
      <c r="A152" s="68" t="s">
        <v>234</v>
      </c>
      <c r="B152" s="67" t="s">
        <v>221</v>
      </c>
      <c r="C152" s="66">
        <v>0</v>
      </c>
      <c r="D152" s="66">
        <v>20000000</v>
      </c>
      <c r="E152" s="66">
        <v>0</v>
      </c>
      <c r="F152" s="66">
        <v>0</v>
      </c>
      <c r="G152" s="66">
        <v>0</v>
      </c>
      <c r="H152" s="66">
        <v>0</v>
      </c>
      <c r="I152" s="66">
        <v>20000000</v>
      </c>
      <c r="J152" s="66">
        <v>20000000</v>
      </c>
      <c r="K152" s="66">
        <v>0</v>
      </c>
      <c r="L152" s="66">
        <v>0</v>
      </c>
      <c r="M152" s="66">
        <v>20000000</v>
      </c>
      <c r="N152" s="66">
        <v>0</v>
      </c>
      <c r="O152" s="66">
        <v>0</v>
      </c>
      <c r="P152" s="66">
        <v>0</v>
      </c>
      <c r="Q152" s="66">
        <v>0</v>
      </c>
    </row>
    <row r="153" spans="1:17" ht="27" x14ac:dyDescent="0.25">
      <c r="A153" s="68" t="s">
        <v>235</v>
      </c>
      <c r="B153" s="67" t="s">
        <v>236</v>
      </c>
      <c r="C153" s="66">
        <v>0</v>
      </c>
      <c r="D153" s="66">
        <v>86897364</v>
      </c>
      <c r="E153" s="66">
        <v>0</v>
      </c>
      <c r="F153" s="66">
        <v>0</v>
      </c>
      <c r="G153" s="66">
        <v>0</v>
      </c>
      <c r="H153" s="66">
        <v>0</v>
      </c>
      <c r="I153" s="66">
        <v>86897364</v>
      </c>
      <c r="J153" s="66">
        <v>86897364</v>
      </c>
      <c r="K153" s="66">
        <v>0</v>
      </c>
      <c r="L153" s="66">
        <v>0</v>
      </c>
      <c r="M153" s="66">
        <v>86897364</v>
      </c>
      <c r="N153" s="66">
        <v>0</v>
      </c>
      <c r="O153" s="66">
        <v>0</v>
      </c>
      <c r="P153" s="66">
        <v>0</v>
      </c>
      <c r="Q153" s="66">
        <v>0</v>
      </c>
    </row>
    <row r="154" spans="1:17" x14ac:dyDescent="0.25">
      <c r="A154" s="68" t="s">
        <v>237</v>
      </c>
      <c r="B154" s="67" t="s">
        <v>238</v>
      </c>
      <c r="C154" s="66">
        <v>0</v>
      </c>
      <c r="D154" s="66">
        <v>0</v>
      </c>
      <c r="E154" s="66">
        <v>0</v>
      </c>
      <c r="F154" s="66">
        <v>0</v>
      </c>
      <c r="G154" s="66">
        <v>0</v>
      </c>
      <c r="H154" s="66">
        <v>0</v>
      </c>
      <c r="I154" s="66">
        <v>0</v>
      </c>
      <c r="J154" s="66">
        <v>0</v>
      </c>
      <c r="K154" s="66">
        <v>0</v>
      </c>
      <c r="L154" s="66">
        <v>0</v>
      </c>
      <c r="M154" s="66">
        <v>0</v>
      </c>
      <c r="N154" s="66">
        <v>0</v>
      </c>
      <c r="O154" s="66">
        <v>0</v>
      </c>
      <c r="P154" s="66">
        <v>0</v>
      </c>
      <c r="Q154" s="66">
        <v>0</v>
      </c>
    </row>
    <row r="155" spans="1:17" ht="25.5" x14ac:dyDescent="0.25">
      <c r="A155" s="68" t="s">
        <v>239</v>
      </c>
      <c r="B155" s="67" t="s">
        <v>240</v>
      </c>
      <c r="C155" s="66">
        <v>146958900</v>
      </c>
      <c r="D155" s="66">
        <v>0</v>
      </c>
      <c r="E155" s="66">
        <v>0</v>
      </c>
      <c r="F155" s="66">
        <v>0</v>
      </c>
      <c r="G155" s="66">
        <v>0</v>
      </c>
      <c r="H155" s="66">
        <v>0</v>
      </c>
      <c r="I155" s="66">
        <v>146958900</v>
      </c>
      <c r="J155" s="66">
        <v>146958900</v>
      </c>
      <c r="K155" s="66">
        <v>0</v>
      </c>
      <c r="L155" s="66">
        <v>115412426</v>
      </c>
      <c r="M155" s="66">
        <v>31546474</v>
      </c>
      <c r="N155" s="66">
        <v>115412426</v>
      </c>
      <c r="O155" s="66">
        <v>115412426</v>
      </c>
      <c r="P155" s="66">
        <v>0</v>
      </c>
      <c r="Q155" s="66">
        <v>0</v>
      </c>
    </row>
    <row r="156" spans="1:17" ht="27" x14ac:dyDescent="0.25">
      <c r="A156" s="68" t="s">
        <v>241</v>
      </c>
      <c r="B156" s="67" t="s">
        <v>17</v>
      </c>
      <c r="C156" s="66">
        <v>146958900</v>
      </c>
      <c r="D156" s="66">
        <v>0</v>
      </c>
      <c r="E156" s="66">
        <v>0</v>
      </c>
      <c r="F156" s="66">
        <v>0</v>
      </c>
      <c r="G156" s="66">
        <v>0</v>
      </c>
      <c r="H156" s="66">
        <v>0</v>
      </c>
      <c r="I156" s="66">
        <v>146958900</v>
      </c>
      <c r="J156" s="66">
        <v>146958900</v>
      </c>
      <c r="K156" s="66">
        <v>0</v>
      </c>
      <c r="L156" s="66">
        <v>115412426</v>
      </c>
      <c r="M156" s="66">
        <v>31546474</v>
      </c>
      <c r="N156" s="66">
        <v>115412426</v>
      </c>
      <c r="O156" s="66">
        <v>115412426</v>
      </c>
      <c r="P156" s="66">
        <v>0</v>
      </c>
      <c r="Q156" s="66">
        <v>0</v>
      </c>
    </row>
    <row r="157" spans="1:17" x14ac:dyDescent="0.25">
      <c r="A157" s="68" t="s">
        <v>242</v>
      </c>
      <c r="B157" s="67" t="s">
        <v>243</v>
      </c>
      <c r="C157" s="66">
        <v>337336200</v>
      </c>
      <c r="D157" s="66">
        <v>0</v>
      </c>
      <c r="E157" s="66">
        <v>0</v>
      </c>
      <c r="F157" s="66">
        <v>0</v>
      </c>
      <c r="G157" s="66">
        <v>0</v>
      </c>
      <c r="H157" s="66">
        <v>0</v>
      </c>
      <c r="I157" s="66">
        <v>337336200</v>
      </c>
      <c r="J157" s="66">
        <v>337336200</v>
      </c>
      <c r="K157" s="66">
        <v>0</v>
      </c>
      <c r="L157" s="66">
        <v>292653881</v>
      </c>
      <c r="M157" s="66">
        <v>44682319</v>
      </c>
      <c r="N157" s="66">
        <v>292653881</v>
      </c>
      <c r="O157" s="66">
        <v>292653881</v>
      </c>
      <c r="P157" s="66">
        <v>0</v>
      </c>
      <c r="Q157" s="66">
        <v>0</v>
      </c>
    </row>
    <row r="158" spans="1:17" ht="27" x14ac:dyDescent="0.25">
      <c r="A158" s="68" t="s">
        <v>244</v>
      </c>
      <c r="B158" s="67" t="s">
        <v>17</v>
      </c>
      <c r="C158" s="66">
        <v>310349300</v>
      </c>
      <c r="D158" s="66">
        <v>0</v>
      </c>
      <c r="E158" s="66">
        <v>0</v>
      </c>
      <c r="F158" s="66">
        <v>0</v>
      </c>
      <c r="G158" s="66">
        <v>0</v>
      </c>
      <c r="H158" s="66">
        <v>0</v>
      </c>
      <c r="I158" s="66">
        <v>310349300</v>
      </c>
      <c r="J158" s="66">
        <v>310349300</v>
      </c>
      <c r="K158" s="66">
        <v>0</v>
      </c>
      <c r="L158" s="66">
        <v>269241571</v>
      </c>
      <c r="M158" s="66">
        <v>41107729</v>
      </c>
      <c r="N158" s="66">
        <v>269241571</v>
      </c>
      <c r="O158" s="66">
        <v>269241571</v>
      </c>
      <c r="P158" s="66">
        <v>0</v>
      </c>
      <c r="Q158" s="66">
        <v>0</v>
      </c>
    </row>
    <row r="159" spans="1:17" ht="27" x14ac:dyDescent="0.25">
      <c r="A159" s="68" t="s">
        <v>245</v>
      </c>
      <c r="B159" s="67" t="s">
        <v>204</v>
      </c>
      <c r="C159" s="66">
        <v>26986900</v>
      </c>
      <c r="D159" s="66">
        <v>0</v>
      </c>
      <c r="E159" s="66">
        <v>0</v>
      </c>
      <c r="F159" s="66">
        <v>0</v>
      </c>
      <c r="G159" s="66">
        <v>0</v>
      </c>
      <c r="H159" s="66">
        <v>0</v>
      </c>
      <c r="I159" s="66">
        <v>26986900</v>
      </c>
      <c r="J159" s="66">
        <v>26986900</v>
      </c>
      <c r="K159" s="66">
        <v>0</v>
      </c>
      <c r="L159" s="66">
        <v>23412310</v>
      </c>
      <c r="M159" s="66">
        <v>3574590</v>
      </c>
      <c r="N159" s="66">
        <v>23412310</v>
      </c>
      <c r="O159" s="66">
        <v>23412310</v>
      </c>
      <c r="P159" s="66">
        <v>0</v>
      </c>
      <c r="Q159" s="66">
        <v>0</v>
      </c>
    </row>
    <row r="160" spans="1:17" ht="25.5" x14ac:dyDescent="0.25">
      <c r="A160" s="68" t="s">
        <v>246</v>
      </c>
      <c r="B160" s="67" t="s">
        <v>247</v>
      </c>
      <c r="C160" s="66">
        <v>40661600</v>
      </c>
      <c r="D160" s="66">
        <v>0</v>
      </c>
      <c r="E160" s="66">
        <v>0</v>
      </c>
      <c r="F160" s="66">
        <v>0</v>
      </c>
      <c r="G160" s="66">
        <v>0</v>
      </c>
      <c r="H160" s="66">
        <v>0</v>
      </c>
      <c r="I160" s="66">
        <v>40661600</v>
      </c>
      <c r="J160" s="66">
        <v>40661600</v>
      </c>
      <c r="K160" s="66">
        <v>0</v>
      </c>
      <c r="L160" s="66">
        <v>0</v>
      </c>
      <c r="M160" s="66">
        <v>40661600</v>
      </c>
      <c r="N160" s="66">
        <v>0</v>
      </c>
      <c r="O160" s="66">
        <v>0</v>
      </c>
      <c r="P160" s="66">
        <v>0</v>
      </c>
      <c r="Q160" s="66">
        <v>0</v>
      </c>
    </row>
    <row r="161" spans="1:17" ht="27" x14ac:dyDescent="0.25">
      <c r="A161" s="68" t="s">
        <v>248</v>
      </c>
      <c r="B161" s="67" t="s">
        <v>17</v>
      </c>
      <c r="C161" s="66">
        <v>36965100</v>
      </c>
      <c r="D161" s="66">
        <v>0</v>
      </c>
      <c r="E161" s="66">
        <v>0</v>
      </c>
      <c r="F161" s="66">
        <v>0</v>
      </c>
      <c r="G161" s="66">
        <v>0</v>
      </c>
      <c r="H161" s="66">
        <v>0</v>
      </c>
      <c r="I161" s="66">
        <v>36965100</v>
      </c>
      <c r="J161" s="66">
        <v>36965100</v>
      </c>
      <c r="K161" s="66">
        <v>0</v>
      </c>
      <c r="L161" s="66">
        <v>0</v>
      </c>
      <c r="M161" s="66">
        <v>36965100</v>
      </c>
      <c r="N161" s="66">
        <v>0</v>
      </c>
      <c r="O161" s="66">
        <v>0</v>
      </c>
      <c r="P161" s="66">
        <v>0</v>
      </c>
      <c r="Q161" s="66">
        <v>0</v>
      </c>
    </row>
    <row r="162" spans="1:17" ht="27" x14ac:dyDescent="0.25">
      <c r="A162" s="68" t="s">
        <v>249</v>
      </c>
      <c r="B162" s="67" t="s">
        <v>204</v>
      </c>
      <c r="C162" s="66">
        <v>3696500</v>
      </c>
      <c r="D162" s="66">
        <v>0</v>
      </c>
      <c r="E162" s="66">
        <v>0</v>
      </c>
      <c r="F162" s="66">
        <v>0</v>
      </c>
      <c r="G162" s="66">
        <v>0</v>
      </c>
      <c r="H162" s="66">
        <v>0</v>
      </c>
      <c r="I162" s="66">
        <v>3696500</v>
      </c>
      <c r="J162" s="66">
        <v>3696500</v>
      </c>
      <c r="K162" s="66">
        <v>0</v>
      </c>
      <c r="L162" s="66">
        <v>0</v>
      </c>
      <c r="M162" s="66">
        <v>3696500</v>
      </c>
      <c r="N162" s="66">
        <v>0</v>
      </c>
      <c r="O162" s="66">
        <v>0</v>
      </c>
      <c r="P162" s="66">
        <v>0</v>
      </c>
      <c r="Q162" s="66">
        <v>0</v>
      </c>
    </row>
    <row r="163" spans="1:17" ht="25.5" x14ac:dyDescent="0.25">
      <c r="A163" s="68" t="s">
        <v>250</v>
      </c>
      <c r="B163" s="67" t="s">
        <v>139</v>
      </c>
      <c r="C163" s="66">
        <v>5601687800</v>
      </c>
      <c r="D163" s="66">
        <v>0</v>
      </c>
      <c r="E163" s="66">
        <v>0</v>
      </c>
      <c r="F163" s="66">
        <v>0</v>
      </c>
      <c r="G163" s="66">
        <v>0</v>
      </c>
      <c r="H163" s="66">
        <v>0</v>
      </c>
      <c r="I163" s="66">
        <v>5601687800</v>
      </c>
      <c r="J163" s="66">
        <v>5601687800</v>
      </c>
      <c r="K163" s="66">
        <v>0</v>
      </c>
      <c r="L163" s="66">
        <v>3205559150</v>
      </c>
      <c r="M163" s="66">
        <v>2396128650</v>
      </c>
      <c r="N163" s="66">
        <v>3205559150</v>
      </c>
      <c r="O163" s="66">
        <v>3205559150</v>
      </c>
      <c r="P163" s="66">
        <v>0</v>
      </c>
      <c r="Q163" s="66">
        <v>0</v>
      </c>
    </row>
    <row r="164" spans="1:17" ht="25.5" x14ac:dyDescent="0.25">
      <c r="A164" s="68" t="s">
        <v>251</v>
      </c>
      <c r="B164" s="67" t="s">
        <v>141</v>
      </c>
      <c r="C164" s="66">
        <v>826955600</v>
      </c>
      <c r="D164" s="66">
        <v>0</v>
      </c>
      <c r="E164" s="66">
        <v>0</v>
      </c>
      <c r="F164" s="66">
        <v>0</v>
      </c>
      <c r="G164" s="66">
        <v>0</v>
      </c>
      <c r="H164" s="66">
        <v>0</v>
      </c>
      <c r="I164" s="66">
        <v>826955600</v>
      </c>
      <c r="J164" s="66">
        <v>826955600</v>
      </c>
      <c r="K164" s="66">
        <v>0</v>
      </c>
      <c r="L164" s="66">
        <v>494448600</v>
      </c>
      <c r="M164" s="66">
        <v>332507000</v>
      </c>
      <c r="N164" s="66">
        <v>494448600</v>
      </c>
      <c r="O164" s="66">
        <v>494448600</v>
      </c>
      <c r="P164" s="66">
        <v>0</v>
      </c>
      <c r="Q164" s="66">
        <v>0</v>
      </c>
    </row>
    <row r="165" spans="1:17" x14ac:dyDescent="0.25">
      <c r="A165" s="68" t="s">
        <v>252</v>
      </c>
      <c r="B165" s="67" t="s">
        <v>143</v>
      </c>
      <c r="C165" s="66">
        <v>826955600</v>
      </c>
      <c r="D165" s="66">
        <v>0</v>
      </c>
      <c r="E165" s="66">
        <v>0</v>
      </c>
      <c r="F165" s="66">
        <v>0</v>
      </c>
      <c r="G165" s="66">
        <v>0</v>
      </c>
      <c r="H165" s="66">
        <v>0</v>
      </c>
      <c r="I165" s="66">
        <v>826955600</v>
      </c>
      <c r="J165" s="66">
        <v>826955600</v>
      </c>
      <c r="K165" s="66">
        <v>0</v>
      </c>
      <c r="L165" s="66">
        <v>494448600</v>
      </c>
      <c r="M165" s="66">
        <v>332507000</v>
      </c>
      <c r="N165" s="66">
        <v>494448600</v>
      </c>
      <c r="O165" s="66">
        <v>494448600</v>
      </c>
      <c r="P165" s="66">
        <v>0</v>
      </c>
      <c r="Q165" s="66">
        <v>0</v>
      </c>
    </row>
    <row r="166" spans="1:17" ht="27" x14ac:dyDescent="0.25">
      <c r="A166" s="68" t="s">
        <v>253</v>
      </c>
      <c r="B166" s="67" t="s">
        <v>17</v>
      </c>
      <c r="C166" s="66">
        <v>826955600</v>
      </c>
      <c r="D166" s="66">
        <v>0</v>
      </c>
      <c r="E166" s="66">
        <v>0</v>
      </c>
      <c r="F166" s="66">
        <v>0</v>
      </c>
      <c r="G166" s="66">
        <v>0</v>
      </c>
      <c r="H166" s="66">
        <v>0</v>
      </c>
      <c r="I166" s="66">
        <v>826955600</v>
      </c>
      <c r="J166" s="66">
        <v>826955600</v>
      </c>
      <c r="K166" s="66">
        <v>0</v>
      </c>
      <c r="L166" s="66">
        <v>494448600</v>
      </c>
      <c r="M166" s="66">
        <v>332507000</v>
      </c>
      <c r="N166" s="66">
        <v>494448600</v>
      </c>
      <c r="O166" s="66">
        <v>494448600</v>
      </c>
      <c r="P166" s="66">
        <v>0</v>
      </c>
      <c r="Q166" s="66">
        <v>0</v>
      </c>
    </row>
    <row r="167" spans="1:17" ht="25.5" x14ac:dyDescent="0.25">
      <c r="A167" s="68" t="s">
        <v>254</v>
      </c>
      <c r="B167" s="67" t="s">
        <v>152</v>
      </c>
      <c r="C167" s="66">
        <v>4774732200</v>
      </c>
      <c r="D167" s="66">
        <v>0</v>
      </c>
      <c r="E167" s="66">
        <v>0</v>
      </c>
      <c r="F167" s="66">
        <v>0</v>
      </c>
      <c r="G167" s="66">
        <v>0</v>
      </c>
      <c r="H167" s="66">
        <v>0</v>
      </c>
      <c r="I167" s="66">
        <v>4774732200</v>
      </c>
      <c r="J167" s="66">
        <v>4774732200</v>
      </c>
      <c r="K167" s="66">
        <v>0</v>
      </c>
      <c r="L167" s="66">
        <v>2711110550</v>
      </c>
      <c r="M167" s="66">
        <v>2063621650</v>
      </c>
      <c r="N167" s="66">
        <v>2711110550</v>
      </c>
      <c r="O167" s="66">
        <v>2711110550</v>
      </c>
      <c r="P167" s="66">
        <v>0</v>
      </c>
      <c r="Q167" s="66">
        <v>0</v>
      </c>
    </row>
    <row r="168" spans="1:17" ht="25.5" x14ac:dyDescent="0.25">
      <c r="A168" s="68" t="s">
        <v>255</v>
      </c>
      <c r="B168" s="67" t="s">
        <v>256</v>
      </c>
      <c r="C168" s="66">
        <v>103831700</v>
      </c>
      <c r="D168" s="66">
        <v>0</v>
      </c>
      <c r="E168" s="66">
        <v>0</v>
      </c>
      <c r="F168" s="66">
        <v>0</v>
      </c>
      <c r="G168" s="66">
        <v>0</v>
      </c>
      <c r="H168" s="66">
        <v>0</v>
      </c>
      <c r="I168" s="66">
        <v>103831700</v>
      </c>
      <c r="J168" s="66">
        <v>103831700</v>
      </c>
      <c r="K168" s="66">
        <v>0</v>
      </c>
      <c r="L168" s="66">
        <v>62048100</v>
      </c>
      <c r="M168" s="66">
        <v>41783600</v>
      </c>
      <c r="N168" s="66">
        <v>62048100</v>
      </c>
      <c r="O168" s="66">
        <v>62048100</v>
      </c>
      <c r="P168" s="66">
        <v>0</v>
      </c>
      <c r="Q168" s="66">
        <v>0</v>
      </c>
    </row>
    <row r="169" spans="1:17" ht="27" x14ac:dyDescent="0.25">
      <c r="A169" s="68" t="s">
        <v>257</v>
      </c>
      <c r="B169" s="67" t="s">
        <v>17</v>
      </c>
      <c r="C169" s="66">
        <v>103831700</v>
      </c>
      <c r="D169" s="66">
        <v>0</v>
      </c>
      <c r="E169" s="66">
        <v>0</v>
      </c>
      <c r="F169" s="66">
        <v>0</v>
      </c>
      <c r="G169" s="66">
        <v>0</v>
      </c>
      <c r="H169" s="66">
        <v>0</v>
      </c>
      <c r="I169" s="66">
        <v>103831700</v>
      </c>
      <c r="J169" s="66">
        <v>103831700</v>
      </c>
      <c r="K169" s="66">
        <v>0</v>
      </c>
      <c r="L169" s="66">
        <v>62048100</v>
      </c>
      <c r="M169" s="66">
        <v>41783600</v>
      </c>
      <c r="N169" s="66">
        <v>62048100</v>
      </c>
      <c r="O169" s="66">
        <v>62048100</v>
      </c>
      <c r="P169" s="66">
        <v>0</v>
      </c>
      <c r="Q169" s="66">
        <v>0</v>
      </c>
    </row>
    <row r="170" spans="1:17" ht="25.5" x14ac:dyDescent="0.25">
      <c r="A170" s="68" t="s">
        <v>258</v>
      </c>
      <c r="B170" s="67" t="s">
        <v>259</v>
      </c>
      <c r="C170" s="66">
        <v>620358000</v>
      </c>
      <c r="D170" s="66">
        <v>0</v>
      </c>
      <c r="E170" s="66">
        <v>0</v>
      </c>
      <c r="F170" s="66">
        <v>0</v>
      </c>
      <c r="G170" s="66">
        <v>0</v>
      </c>
      <c r="H170" s="66">
        <v>0</v>
      </c>
      <c r="I170" s="66">
        <v>620358000</v>
      </c>
      <c r="J170" s="66">
        <v>620358000</v>
      </c>
      <c r="K170" s="66">
        <v>0</v>
      </c>
      <c r="L170" s="66">
        <v>370884000</v>
      </c>
      <c r="M170" s="66">
        <v>249474000</v>
      </c>
      <c r="N170" s="66">
        <v>370884000</v>
      </c>
      <c r="O170" s="66">
        <v>370884000</v>
      </c>
      <c r="P170" s="66">
        <v>0</v>
      </c>
      <c r="Q170" s="66">
        <v>0</v>
      </c>
    </row>
    <row r="171" spans="1:17" ht="27" x14ac:dyDescent="0.25">
      <c r="A171" s="68" t="s">
        <v>260</v>
      </c>
      <c r="B171" s="67" t="s">
        <v>17</v>
      </c>
      <c r="C171" s="66">
        <v>620358000</v>
      </c>
      <c r="D171" s="66">
        <v>0</v>
      </c>
      <c r="E171" s="66">
        <v>0</v>
      </c>
      <c r="F171" s="66">
        <v>0</v>
      </c>
      <c r="G171" s="66">
        <v>0</v>
      </c>
      <c r="H171" s="66">
        <v>0</v>
      </c>
      <c r="I171" s="66">
        <v>620358000</v>
      </c>
      <c r="J171" s="66">
        <v>620358000</v>
      </c>
      <c r="K171" s="66">
        <v>0</v>
      </c>
      <c r="L171" s="66">
        <v>370884000</v>
      </c>
      <c r="M171" s="66">
        <v>249474000</v>
      </c>
      <c r="N171" s="66">
        <v>370884000</v>
      </c>
      <c r="O171" s="66">
        <v>370884000</v>
      </c>
      <c r="P171" s="66">
        <v>0</v>
      </c>
      <c r="Q171" s="66">
        <v>0</v>
      </c>
    </row>
    <row r="172" spans="1:17" ht="25.5" x14ac:dyDescent="0.25">
      <c r="A172" s="68" t="s">
        <v>261</v>
      </c>
      <c r="B172" s="67" t="s">
        <v>160</v>
      </c>
      <c r="C172" s="66">
        <v>207091900</v>
      </c>
      <c r="D172" s="66">
        <v>0</v>
      </c>
      <c r="E172" s="66">
        <v>0</v>
      </c>
      <c r="F172" s="66">
        <v>0</v>
      </c>
      <c r="G172" s="66">
        <v>0</v>
      </c>
      <c r="H172" s="66">
        <v>0</v>
      </c>
      <c r="I172" s="66">
        <v>207091900</v>
      </c>
      <c r="J172" s="66">
        <v>207091900</v>
      </c>
      <c r="K172" s="66">
        <v>0</v>
      </c>
      <c r="L172" s="66">
        <v>123868200</v>
      </c>
      <c r="M172" s="66">
        <v>83223700</v>
      </c>
      <c r="N172" s="66">
        <v>123868200</v>
      </c>
      <c r="O172" s="66">
        <v>123868200</v>
      </c>
      <c r="P172" s="66">
        <v>0</v>
      </c>
      <c r="Q172" s="66">
        <v>0</v>
      </c>
    </row>
    <row r="173" spans="1:17" ht="27" x14ac:dyDescent="0.25">
      <c r="A173" s="68" t="s">
        <v>262</v>
      </c>
      <c r="B173" s="67" t="s">
        <v>17</v>
      </c>
      <c r="C173" s="66">
        <v>207091900</v>
      </c>
      <c r="D173" s="66">
        <v>0</v>
      </c>
      <c r="E173" s="66">
        <v>0</v>
      </c>
      <c r="F173" s="66">
        <v>0</v>
      </c>
      <c r="G173" s="66">
        <v>0</v>
      </c>
      <c r="H173" s="66">
        <v>0</v>
      </c>
      <c r="I173" s="66">
        <v>207091900</v>
      </c>
      <c r="J173" s="66">
        <v>207091900</v>
      </c>
      <c r="K173" s="66">
        <v>0</v>
      </c>
      <c r="L173" s="66">
        <v>123868200</v>
      </c>
      <c r="M173" s="66">
        <v>83223700</v>
      </c>
      <c r="N173" s="66">
        <v>123868200</v>
      </c>
      <c r="O173" s="66">
        <v>123868200</v>
      </c>
      <c r="P173" s="66">
        <v>0</v>
      </c>
      <c r="Q173" s="66">
        <v>0</v>
      </c>
    </row>
    <row r="174" spans="1:17" ht="25.5" x14ac:dyDescent="0.25">
      <c r="A174" s="68" t="s">
        <v>263</v>
      </c>
      <c r="B174" s="67" t="s">
        <v>163</v>
      </c>
      <c r="C174" s="66">
        <v>103829600</v>
      </c>
      <c r="D174" s="66">
        <v>0</v>
      </c>
      <c r="E174" s="66">
        <v>0</v>
      </c>
      <c r="F174" s="66">
        <v>0</v>
      </c>
      <c r="G174" s="66">
        <v>0</v>
      </c>
      <c r="H174" s="66">
        <v>0</v>
      </c>
      <c r="I174" s="66">
        <v>103829600</v>
      </c>
      <c r="J174" s="66">
        <v>103829600</v>
      </c>
      <c r="K174" s="66">
        <v>0</v>
      </c>
      <c r="L174" s="66">
        <v>62048100</v>
      </c>
      <c r="M174" s="66">
        <v>41781500</v>
      </c>
      <c r="N174" s="66">
        <v>62048100</v>
      </c>
      <c r="O174" s="66">
        <v>62048100</v>
      </c>
      <c r="P174" s="66">
        <v>0</v>
      </c>
      <c r="Q174" s="66">
        <v>0</v>
      </c>
    </row>
    <row r="175" spans="1:17" ht="27" x14ac:dyDescent="0.25">
      <c r="A175" s="68" t="s">
        <v>264</v>
      </c>
      <c r="B175" s="67" t="s">
        <v>17</v>
      </c>
      <c r="C175" s="66">
        <v>103829600</v>
      </c>
      <c r="D175" s="66">
        <v>0</v>
      </c>
      <c r="E175" s="66">
        <v>0</v>
      </c>
      <c r="F175" s="66">
        <v>0</v>
      </c>
      <c r="G175" s="66">
        <v>0</v>
      </c>
      <c r="H175" s="66">
        <v>0</v>
      </c>
      <c r="I175" s="66">
        <v>103829600</v>
      </c>
      <c r="J175" s="66">
        <v>103829600</v>
      </c>
      <c r="K175" s="66">
        <v>0</v>
      </c>
      <c r="L175" s="66">
        <v>62048100</v>
      </c>
      <c r="M175" s="66">
        <v>41781500</v>
      </c>
      <c r="N175" s="66">
        <v>62048100</v>
      </c>
      <c r="O175" s="66">
        <v>62048100</v>
      </c>
      <c r="P175" s="66">
        <v>0</v>
      </c>
      <c r="Q175" s="66">
        <v>0</v>
      </c>
    </row>
    <row r="176" spans="1:17" x14ac:dyDescent="0.25">
      <c r="A176" s="68" t="s">
        <v>265</v>
      </c>
      <c r="B176" s="67" t="s">
        <v>266</v>
      </c>
      <c r="C176" s="66">
        <v>1770090800</v>
      </c>
      <c r="D176" s="66">
        <v>0</v>
      </c>
      <c r="E176" s="66">
        <v>0</v>
      </c>
      <c r="F176" s="66">
        <v>0</v>
      </c>
      <c r="G176" s="66">
        <v>0</v>
      </c>
      <c r="H176" s="66">
        <v>0</v>
      </c>
      <c r="I176" s="66">
        <v>1770090800</v>
      </c>
      <c r="J176" s="66">
        <v>1770090800</v>
      </c>
      <c r="K176" s="66">
        <v>0</v>
      </c>
      <c r="L176" s="66">
        <v>1062689979</v>
      </c>
      <c r="M176" s="66">
        <v>707400821</v>
      </c>
      <c r="N176" s="66">
        <v>1062689979</v>
      </c>
      <c r="O176" s="66">
        <v>1062689979</v>
      </c>
      <c r="P176" s="66">
        <v>0</v>
      </c>
      <c r="Q176" s="66">
        <v>0</v>
      </c>
    </row>
    <row r="177" spans="1:17" ht="27" x14ac:dyDescent="0.25">
      <c r="A177" s="68" t="s">
        <v>267</v>
      </c>
      <c r="B177" s="67" t="s">
        <v>204</v>
      </c>
      <c r="C177" s="66">
        <v>1770090800</v>
      </c>
      <c r="D177" s="66">
        <v>0</v>
      </c>
      <c r="E177" s="66">
        <v>0</v>
      </c>
      <c r="F177" s="66">
        <v>0</v>
      </c>
      <c r="G177" s="66">
        <v>0</v>
      </c>
      <c r="H177" s="66">
        <v>0</v>
      </c>
      <c r="I177" s="66">
        <v>1770090800</v>
      </c>
      <c r="J177" s="66">
        <v>1770090800</v>
      </c>
      <c r="K177" s="66">
        <v>0</v>
      </c>
      <c r="L177" s="66">
        <v>1062689979</v>
      </c>
      <c r="M177" s="66">
        <v>707400821</v>
      </c>
      <c r="N177" s="66">
        <v>1062689979</v>
      </c>
      <c r="O177" s="66">
        <v>1062689979</v>
      </c>
      <c r="P177" s="66">
        <v>0</v>
      </c>
      <c r="Q177" s="66">
        <v>0</v>
      </c>
    </row>
    <row r="178" spans="1:17" x14ac:dyDescent="0.25">
      <c r="A178" s="68" t="s">
        <v>268</v>
      </c>
      <c r="B178" s="67" t="s">
        <v>269</v>
      </c>
      <c r="C178" s="66">
        <v>1699634800</v>
      </c>
      <c r="D178" s="66">
        <v>0</v>
      </c>
      <c r="E178" s="66">
        <v>0</v>
      </c>
      <c r="F178" s="66">
        <v>0</v>
      </c>
      <c r="G178" s="66">
        <v>0</v>
      </c>
      <c r="H178" s="66">
        <v>0</v>
      </c>
      <c r="I178" s="66">
        <v>1699634800</v>
      </c>
      <c r="J178" s="66">
        <v>1699634800</v>
      </c>
      <c r="K178" s="66">
        <v>0</v>
      </c>
      <c r="L178" s="66">
        <v>1009232911</v>
      </c>
      <c r="M178" s="66">
        <v>690401889</v>
      </c>
      <c r="N178" s="66">
        <v>1009232911</v>
      </c>
      <c r="O178" s="66">
        <v>1009232911</v>
      </c>
      <c r="P178" s="66">
        <v>0</v>
      </c>
      <c r="Q178" s="66">
        <v>0</v>
      </c>
    </row>
    <row r="179" spans="1:17" ht="27" x14ac:dyDescent="0.25">
      <c r="A179" s="68" t="s">
        <v>270</v>
      </c>
      <c r="B179" s="67" t="s">
        <v>204</v>
      </c>
      <c r="C179" s="66">
        <v>1699634800</v>
      </c>
      <c r="D179" s="66">
        <v>0</v>
      </c>
      <c r="E179" s="66">
        <v>0</v>
      </c>
      <c r="F179" s="66">
        <v>0</v>
      </c>
      <c r="G179" s="66">
        <v>0</v>
      </c>
      <c r="H179" s="66">
        <v>0</v>
      </c>
      <c r="I179" s="66">
        <v>1699634800</v>
      </c>
      <c r="J179" s="66">
        <v>1699634800</v>
      </c>
      <c r="K179" s="66">
        <v>0</v>
      </c>
      <c r="L179" s="66">
        <v>1009232911</v>
      </c>
      <c r="M179" s="66">
        <v>690401889</v>
      </c>
      <c r="N179" s="66">
        <v>1009232911</v>
      </c>
      <c r="O179" s="66">
        <v>1009232911</v>
      </c>
      <c r="P179" s="66">
        <v>0</v>
      </c>
      <c r="Q179" s="66">
        <v>0</v>
      </c>
    </row>
    <row r="180" spans="1:17" ht="25.5" x14ac:dyDescent="0.25">
      <c r="A180" s="68" t="s">
        <v>271</v>
      </c>
      <c r="B180" s="67" t="s">
        <v>272</v>
      </c>
      <c r="C180" s="66">
        <v>269895400</v>
      </c>
      <c r="D180" s="66">
        <v>0</v>
      </c>
      <c r="E180" s="66">
        <v>0</v>
      </c>
      <c r="F180" s="66">
        <v>0</v>
      </c>
      <c r="G180" s="66">
        <v>0</v>
      </c>
      <c r="H180" s="66">
        <v>0</v>
      </c>
      <c r="I180" s="66">
        <v>269895400</v>
      </c>
      <c r="J180" s="66">
        <v>269895400</v>
      </c>
      <c r="K180" s="66">
        <v>0</v>
      </c>
      <c r="L180" s="66">
        <v>20339260</v>
      </c>
      <c r="M180" s="66">
        <v>249556140</v>
      </c>
      <c r="N180" s="66">
        <v>20339260</v>
      </c>
      <c r="O180" s="66">
        <v>20339260</v>
      </c>
      <c r="P180" s="66">
        <v>0</v>
      </c>
      <c r="Q180" s="66">
        <v>0</v>
      </c>
    </row>
    <row r="181" spans="1:17" ht="27" x14ac:dyDescent="0.25">
      <c r="A181" s="68" t="s">
        <v>273</v>
      </c>
      <c r="B181" s="67" t="s">
        <v>17</v>
      </c>
      <c r="C181" s="66">
        <v>269895400</v>
      </c>
      <c r="D181" s="66">
        <v>0</v>
      </c>
      <c r="E181" s="66">
        <v>0</v>
      </c>
      <c r="F181" s="66">
        <v>0</v>
      </c>
      <c r="G181" s="66">
        <v>0</v>
      </c>
      <c r="H181" s="66">
        <v>0</v>
      </c>
      <c r="I181" s="66">
        <v>269895400</v>
      </c>
      <c r="J181" s="66">
        <v>269895400</v>
      </c>
      <c r="K181" s="66">
        <v>0</v>
      </c>
      <c r="L181" s="66">
        <v>20339260</v>
      </c>
      <c r="M181" s="66">
        <v>249556140</v>
      </c>
      <c r="N181" s="66">
        <v>20339260</v>
      </c>
      <c r="O181" s="66">
        <v>20339260</v>
      </c>
      <c r="P181" s="66">
        <v>0</v>
      </c>
      <c r="Q181" s="66">
        <v>0</v>
      </c>
    </row>
    <row r="182" spans="1:17" x14ac:dyDescent="0.25">
      <c r="A182" s="68" t="s">
        <v>274</v>
      </c>
      <c r="B182" s="67" t="s">
        <v>275</v>
      </c>
      <c r="C182" s="66">
        <v>75000000</v>
      </c>
      <c r="D182" s="66">
        <v>50000000</v>
      </c>
      <c r="E182" s="66">
        <v>0</v>
      </c>
      <c r="F182" s="66">
        <v>0</v>
      </c>
      <c r="G182" s="66">
        <v>3000000</v>
      </c>
      <c r="H182" s="66">
        <v>20000000</v>
      </c>
      <c r="I182" s="66">
        <v>108000000</v>
      </c>
      <c r="J182" s="66">
        <v>73622658</v>
      </c>
      <c r="K182" s="66">
        <v>34377342</v>
      </c>
      <c r="L182" s="66">
        <v>43622658</v>
      </c>
      <c r="M182" s="66">
        <v>64377342</v>
      </c>
      <c r="N182" s="66">
        <v>3000000</v>
      </c>
      <c r="O182" s="66">
        <v>3000000</v>
      </c>
      <c r="P182" s="66">
        <v>40622658</v>
      </c>
      <c r="Q182" s="66">
        <v>0</v>
      </c>
    </row>
    <row r="183" spans="1:17" x14ac:dyDescent="0.25">
      <c r="A183" s="68" t="s">
        <v>276</v>
      </c>
      <c r="B183" s="67" t="s">
        <v>277</v>
      </c>
      <c r="C183" s="66">
        <v>55000000</v>
      </c>
      <c r="D183" s="66">
        <v>50000000</v>
      </c>
      <c r="E183" s="66">
        <v>0</v>
      </c>
      <c r="F183" s="66">
        <v>0</v>
      </c>
      <c r="G183" s="66">
        <v>3000000</v>
      </c>
      <c r="H183" s="66">
        <v>0</v>
      </c>
      <c r="I183" s="66">
        <v>108000000</v>
      </c>
      <c r="J183" s="66">
        <v>73622658</v>
      </c>
      <c r="K183" s="66">
        <v>34377342</v>
      </c>
      <c r="L183" s="66">
        <v>43622658</v>
      </c>
      <c r="M183" s="66">
        <v>64377342</v>
      </c>
      <c r="N183" s="66">
        <v>3000000</v>
      </c>
      <c r="O183" s="66">
        <v>3000000</v>
      </c>
      <c r="P183" s="66">
        <v>40622658</v>
      </c>
      <c r="Q183" s="66">
        <v>0</v>
      </c>
    </row>
    <row r="184" spans="1:17" x14ac:dyDescent="0.25">
      <c r="A184" s="68" t="s">
        <v>278</v>
      </c>
      <c r="B184" s="67" t="s">
        <v>184</v>
      </c>
      <c r="C184" s="66">
        <v>30000000</v>
      </c>
      <c r="D184" s="66">
        <v>0</v>
      </c>
      <c r="E184" s="66">
        <v>0</v>
      </c>
      <c r="F184" s="66">
        <v>0</v>
      </c>
      <c r="G184" s="66">
        <v>0</v>
      </c>
      <c r="H184" s="66">
        <v>0</v>
      </c>
      <c r="I184" s="66">
        <v>30000000</v>
      </c>
      <c r="J184" s="66">
        <v>30000000</v>
      </c>
      <c r="K184" s="66">
        <v>0</v>
      </c>
      <c r="L184" s="66">
        <v>0</v>
      </c>
      <c r="M184" s="66">
        <v>30000000</v>
      </c>
      <c r="N184" s="66">
        <v>0</v>
      </c>
      <c r="O184" s="66">
        <v>0</v>
      </c>
      <c r="P184" s="66">
        <v>0</v>
      </c>
      <c r="Q184" s="66">
        <v>0</v>
      </c>
    </row>
    <row r="185" spans="1:17" ht="27" x14ac:dyDescent="0.25">
      <c r="A185" s="68" t="s">
        <v>279</v>
      </c>
      <c r="B185" s="67" t="s">
        <v>17</v>
      </c>
      <c r="C185" s="66">
        <v>30000000</v>
      </c>
      <c r="D185" s="66">
        <v>0</v>
      </c>
      <c r="E185" s="66">
        <v>0</v>
      </c>
      <c r="F185" s="66">
        <v>0</v>
      </c>
      <c r="G185" s="66">
        <v>0</v>
      </c>
      <c r="H185" s="66">
        <v>0</v>
      </c>
      <c r="I185" s="66">
        <v>30000000</v>
      </c>
      <c r="J185" s="66">
        <v>30000000</v>
      </c>
      <c r="K185" s="66">
        <v>0</v>
      </c>
      <c r="L185" s="66">
        <v>0</v>
      </c>
      <c r="M185" s="66">
        <v>30000000</v>
      </c>
      <c r="N185" s="66">
        <v>0</v>
      </c>
      <c r="O185" s="66">
        <v>0</v>
      </c>
      <c r="P185" s="66">
        <v>0</v>
      </c>
      <c r="Q185" s="66">
        <v>0</v>
      </c>
    </row>
    <row r="186" spans="1:17" x14ac:dyDescent="0.25">
      <c r="A186" s="68" t="s">
        <v>280</v>
      </c>
      <c r="B186" s="67" t="s">
        <v>281</v>
      </c>
      <c r="C186" s="66">
        <v>25000000</v>
      </c>
      <c r="D186" s="66">
        <v>0</v>
      </c>
      <c r="E186" s="66">
        <v>0</v>
      </c>
      <c r="F186" s="66">
        <v>0</v>
      </c>
      <c r="G186" s="66">
        <v>0</v>
      </c>
      <c r="H186" s="66">
        <v>0</v>
      </c>
      <c r="I186" s="66">
        <v>25000000</v>
      </c>
      <c r="J186" s="66">
        <v>0</v>
      </c>
      <c r="K186" s="66">
        <v>25000000</v>
      </c>
      <c r="L186" s="66">
        <v>0</v>
      </c>
      <c r="M186" s="66">
        <v>25000000</v>
      </c>
      <c r="N186" s="66">
        <v>0</v>
      </c>
      <c r="O186" s="66">
        <v>0</v>
      </c>
      <c r="P186" s="66">
        <v>0</v>
      </c>
      <c r="Q186" s="66">
        <v>0</v>
      </c>
    </row>
    <row r="187" spans="1:17" ht="27" x14ac:dyDescent="0.25">
      <c r="A187" s="68" t="s">
        <v>282</v>
      </c>
      <c r="B187" s="67" t="s">
        <v>17</v>
      </c>
      <c r="C187" s="66">
        <v>25000000</v>
      </c>
      <c r="D187" s="66">
        <v>0</v>
      </c>
      <c r="E187" s="66">
        <v>0</v>
      </c>
      <c r="F187" s="66">
        <v>0</v>
      </c>
      <c r="G187" s="66">
        <v>0</v>
      </c>
      <c r="H187" s="66">
        <v>0</v>
      </c>
      <c r="I187" s="66">
        <v>25000000</v>
      </c>
      <c r="J187" s="66">
        <v>0</v>
      </c>
      <c r="K187" s="66">
        <v>25000000</v>
      </c>
      <c r="L187" s="66">
        <v>0</v>
      </c>
      <c r="M187" s="66">
        <v>25000000</v>
      </c>
      <c r="N187" s="66">
        <v>0</v>
      </c>
      <c r="O187" s="66">
        <v>0</v>
      </c>
      <c r="P187" s="66">
        <v>0</v>
      </c>
      <c r="Q187" s="66">
        <v>0</v>
      </c>
    </row>
    <row r="188" spans="1:17" ht="25.5" x14ac:dyDescent="0.25">
      <c r="A188" s="68" t="s">
        <v>283</v>
      </c>
      <c r="B188" s="67" t="s">
        <v>284</v>
      </c>
      <c r="C188" s="66">
        <v>0</v>
      </c>
      <c r="D188" s="66">
        <v>50000000</v>
      </c>
      <c r="E188" s="66">
        <v>0</v>
      </c>
      <c r="F188" s="66">
        <v>0</v>
      </c>
      <c r="G188" s="66">
        <v>3000000</v>
      </c>
      <c r="H188" s="66">
        <v>0</v>
      </c>
      <c r="I188" s="66">
        <v>53000000</v>
      </c>
      <c r="J188" s="66">
        <v>43622658</v>
      </c>
      <c r="K188" s="66">
        <v>9377342</v>
      </c>
      <c r="L188" s="66">
        <v>43622658</v>
      </c>
      <c r="M188" s="66">
        <v>9377342</v>
      </c>
      <c r="N188" s="66">
        <v>3000000</v>
      </c>
      <c r="O188" s="66">
        <v>3000000</v>
      </c>
      <c r="P188" s="66">
        <v>40622658</v>
      </c>
      <c r="Q188" s="66">
        <v>0</v>
      </c>
    </row>
    <row r="189" spans="1:17" x14ac:dyDescent="0.25">
      <c r="A189" s="68" t="s">
        <v>285</v>
      </c>
      <c r="B189" s="67" t="s">
        <v>21</v>
      </c>
      <c r="C189" s="66">
        <v>0</v>
      </c>
      <c r="D189" s="66">
        <v>50000000</v>
      </c>
      <c r="E189" s="66">
        <v>0</v>
      </c>
      <c r="F189" s="66">
        <v>0</v>
      </c>
      <c r="G189" s="66">
        <v>3000000</v>
      </c>
      <c r="H189" s="66">
        <v>0</v>
      </c>
      <c r="I189" s="66">
        <v>53000000</v>
      </c>
      <c r="J189" s="66">
        <v>43622658</v>
      </c>
      <c r="K189" s="66">
        <v>9377342</v>
      </c>
      <c r="L189" s="66">
        <v>43622658</v>
      </c>
      <c r="M189" s="66">
        <v>9377342</v>
      </c>
      <c r="N189" s="66">
        <v>3000000</v>
      </c>
      <c r="O189" s="66">
        <v>3000000</v>
      </c>
      <c r="P189" s="66">
        <v>40622658</v>
      </c>
      <c r="Q189" s="66">
        <v>0</v>
      </c>
    </row>
    <row r="190" spans="1:17" x14ac:dyDescent="0.25">
      <c r="A190" s="68" t="s">
        <v>286</v>
      </c>
      <c r="B190" s="67" t="s">
        <v>287</v>
      </c>
      <c r="C190" s="66">
        <v>20000000</v>
      </c>
      <c r="D190" s="66">
        <v>0</v>
      </c>
      <c r="E190" s="66">
        <v>0</v>
      </c>
      <c r="F190" s="66">
        <v>0</v>
      </c>
      <c r="G190" s="66">
        <v>0</v>
      </c>
      <c r="H190" s="66">
        <v>20000000</v>
      </c>
      <c r="I190" s="66">
        <v>0</v>
      </c>
      <c r="J190" s="66">
        <v>0</v>
      </c>
      <c r="K190" s="66">
        <v>0</v>
      </c>
      <c r="L190" s="66">
        <v>0</v>
      </c>
      <c r="M190" s="66">
        <v>0</v>
      </c>
      <c r="N190" s="66">
        <v>0</v>
      </c>
      <c r="O190" s="66">
        <v>0</v>
      </c>
      <c r="P190" s="66">
        <v>0</v>
      </c>
      <c r="Q190" s="66">
        <v>0</v>
      </c>
    </row>
    <row r="191" spans="1:17" x14ac:dyDescent="0.25">
      <c r="A191" s="68" t="s">
        <v>288</v>
      </c>
      <c r="B191" s="67" t="s">
        <v>177</v>
      </c>
      <c r="C191" s="66">
        <v>20000000</v>
      </c>
      <c r="D191" s="66">
        <v>0</v>
      </c>
      <c r="E191" s="66">
        <v>0</v>
      </c>
      <c r="F191" s="66">
        <v>0</v>
      </c>
      <c r="G191" s="66">
        <v>0</v>
      </c>
      <c r="H191" s="66">
        <v>20000000</v>
      </c>
      <c r="I191" s="66">
        <v>0</v>
      </c>
      <c r="J191" s="66">
        <v>0</v>
      </c>
      <c r="K191" s="66">
        <v>0</v>
      </c>
      <c r="L191" s="66">
        <v>0</v>
      </c>
      <c r="M191" s="66">
        <v>0</v>
      </c>
      <c r="N191" s="66">
        <v>0</v>
      </c>
      <c r="O191" s="66">
        <v>0</v>
      </c>
      <c r="P191" s="66">
        <v>0</v>
      </c>
      <c r="Q191" s="66">
        <v>0</v>
      </c>
    </row>
    <row r="192" spans="1:17" ht="27" x14ac:dyDescent="0.25">
      <c r="A192" s="68" t="s">
        <v>289</v>
      </c>
      <c r="B192" s="67" t="s">
        <v>17</v>
      </c>
      <c r="C192" s="66">
        <v>20000000</v>
      </c>
      <c r="D192" s="66">
        <v>0</v>
      </c>
      <c r="E192" s="66">
        <v>0</v>
      </c>
      <c r="F192" s="66">
        <v>0</v>
      </c>
      <c r="G192" s="66">
        <v>0</v>
      </c>
      <c r="H192" s="66">
        <v>20000000</v>
      </c>
      <c r="I192" s="66">
        <v>0</v>
      </c>
      <c r="J192" s="66">
        <v>0</v>
      </c>
      <c r="K192" s="66">
        <v>0</v>
      </c>
      <c r="L192" s="66">
        <v>0</v>
      </c>
      <c r="M192" s="66">
        <v>0</v>
      </c>
      <c r="N192" s="66">
        <v>0</v>
      </c>
      <c r="O192" s="66">
        <v>0</v>
      </c>
      <c r="P192" s="66">
        <v>0</v>
      </c>
      <c r="Q192" s="66">
        <v>0</v>
      </c>
    </row>
    <row r="193" spans="1:17" x14ac:dyDescent="0.25">
      <c r="A193" s="68" t="s">
        <v>290</v>
      </c>
      <c r="B193" s="67" t="s">
        <v>291</v>
      </c>
      <c r="C193" s="66">
        <v>2927177500</v>
      </c>
      <c r="D193" s="66">
        <v>80000000</v>
      </c>
      <c r="E193" s="66">
        <v>0</v>
      </c>
      <c r="F193" s="66">
        <v>0</v>
      </c>
      <c r="G193" s="66">
        <v>0</v>
      </c>
      <c r="H193" s="66">
        <v>33680000</v>
      </c>
      <c r="I193" s="66">
        <v>2973497500</v>
      </c>
      <c r="J193" s="66">
        <v>2950871409</v>
      </c>
      <c r="K193" s="66">
        <v>22626091</v>
      </c>
      <c r="L193" s="66">
        <v>1617027516</v>
      </c>
      <c r="M193" s="66">
        <v>1356469984</v>
      </c>
      <c r="N193" s="66">
        <v>1589652627</v>
      </c>
      <c r="O193" s="66">
        <v>1589652627</v>
      </c>
      <c r="P193" s="66">
        <v>27374889</v>
      </c>
      <c r="Q193" s="66">
        <v>0</v>
      </c>
    </row>
    <row r="194" spans="1:17" x14ac:dyDescent="0.25">
      <c r="A194" s="68" t="s">
        <v>292</v>
      </c>
      <c r="B194" s="67" t="s">
        <v>91</v>
      </c>
      <c r="C194" s="66">
        <v>2867177500</v>
      </c>
      <c r="D194" s="66">
        <v>0</v>
      </c>
      <c r="E194" s="66">
        <v>0</v>
      </c>
      <c r="F194" s="66">
        <v>0</v>
      </c>
      <c r="G194" s="66">
        <v>0</v>
      </c>
      <c r="H194" s="66">
        <v>13680000</v>
      </c>
      <c r="I194" s="66">
        <v>2853497500</v>
      </c>
      <c r="J194" s="66">
        <v>2853496520</v>
      </c>
      <c r="K194" s="66">
        <v>980</v>
      </c>
      <c r="L194" s="66">
        <v>1519652627</v>
      </c>
      <c r="M194" s="66">
        <v>1333844873</v>
      </c>
      <c r="N194" s="66">
        <v>1519652627</v>
      </c>
      <c r="O194" s="66">
        <v>1519652627</v>
      </c>
      <c r="P194" s="66">
        <v>0</v>
      </c>
      <c r="Q194" s="66">
        <v>0</v>
      </c>
    </row>
    <row r="195" spans="1:17" ht="25.5" x14ac:dyDescent="0.25">
      <c r="A195" s="68" t="s">
        <v>293</v>
      </c>
      <c r="B195" s="67" t="s">
        <v>93</v>
      </c>
      <c r="C195" s="66">
        <v>2367816100</v>
      </c>
      <c r="D195" s="66">
        <v>0</v>
      </c>
      <c r="E195" s="66">
        <v>0</v>
      </c>
      <c r="F195" s="66">
        <v>0</v>
      </c>
      <c r="G195" s="66">
        <v>0</v>
      </c>
      <c r="H195" s="66">
        <v>13680000</v>
      </c>
      <c r="I195" s="66">
        <v>2354136100</v>
      </c>
      <c r="J195" s="66">
        <v>2354135120</v>
      </c>
      <c r="K195" s="66">
        <v>980</v>
      </c>
      <c r="L195" s="66">
        <v>1220674946</v>
      </c>
      <c r="M195" s="66">
        <v>1133461154</v>
      </c>
      <c r="N195" s="66">
        <v>1220674946</v>
      </c>
      <c r="O195" s="66">
        <v>1220674946</v>
      </c>
      <c r="P195" s="66">
        <v>0</v>
      </c>
      <c r="Q195" s="66">
        <v>0</v>
      </c>
    </row>
    <row r="196" spans="1:17" x14ac:dyDescent="0.25">
      <c r="A196" s="68" t="s">
        <v>294</v>
      </c>
      <c r="B196" s="67" t="s">
        <v>95</v>
      </c>
      <c r="C196" s="66">
        <v>1246476800</v>
      </c>
      <c r="D196" s="66">
        <v>0</v>
      </c>
      <c r="E196" s="66">
        <v>0</v>
      </c>
      <c r="F196" s="66">
        <v>0</v>
      </c>
      <c r="G196" s="66">
        <v>0</v>
      </c>
      <c r="H196" s="66">
        <v>0</v>
      </c>
      <c r="I196" s="66">
        <v>1246476800</v>
      </c>
      <c r="J196" s="66">
        <v>1246476800</v>
      </c>
      <c r="K196" s="66">
        <v>0</v>
      </c>
      <c r="L196" s="66">
        <v>720136937</v>
      </c>
      <c r="M196" s="66">
        <v>526339863</v>
      </c>
      <c r="N196" s="66">
        <v>720136937</v>
      </c>
      <c r="O196" s="66">
        <v>720136937</v>
      </c>
      <c r="P196" s="66">
        <v>0</v>
      </c>
      <c r="Q196" s="66">
        <v>0</v>
      </c>
    </row>
    <row r="197" spans="1:17" ht="27" x14ac:dyDescent="0.25">
      <c r="A197" s="68" t="s">
        <v>295</v>
      </c>
      <c r="B197" s="67" t="s">
        <v>17</v>
      </c>
      <c r="C197" s="66">
        <v>1135546000</v>
      </c>
      <c r="D197" s="66">
        <v>0</v>
      </c>
      <c r="E197" s="66">
        <v>0</v>
      </c>
      <c r="F197" s="66">
        <v>0</v>
      </c>
      <c r="G197" s="66">
        <v>0</v>
      </c>
      <c r="H197" s="66">
        <v>0</v>
      </c>
      <c r="I197" s="66">
        <v>1135546000</v>
      </c>
      <c r="J197" s="66">
        <v>1135546000</v>
      </c>
      <c r="K197" s="66">
        <v>0</v>
      </c>
      <c r="L197" s="66">
        <v>655080111</v>
      </c>
      <c r="M197" s="66">
        <v>480465889</v>
      </c>
      <c r="N197" s="66">
        <v>655080111</v>
      </c>
      <c r="O197" s="66">
        <v>655080111</v>
      </c>
      <c r="P197" s="66">
        <v>0</v>
      </c>
      <c r="Q197" s="66">
        <v>0</v>
      </c>
    </row>
    <row r="198" spans="1:17" ht="27" x14ac:dyDescent="0.25">
      <c r="A198" s="68" t="s">
        <v>296</v>
      </c>
      <c r="B198" s="67" t="s">
        <v>204</v>
      </c>
      <c r="C198" s="66">
        <v>110930800</v>
      </c>
      <c r="D198" s="66">
        <v>0</v>
      </c>
      <c r="E198" s="66">
        <v>0</v>
      </c>
      <c r="F198" s="66">
        <v>0</v>
      </c>
      <c r="G198" s="66">
        <v>0</v>
      </c>
      <c r="H198" s="66">
        <v>0</v>
      </c>
      <c r="I198" s="66">
        <v>110930800</v>
      </c>
      <c r="J198" s="66">
        <v>110930800</v>
      </c>
      <c r="K198" s="66">
        <v>0</v>
      </c>
      <c r="L198" s="66">
        <v>65056826</v>
      </c>
      <c r="M198" s="66">
        <v>45873974</v>
      </c>
      <c r="N198" s="66">
        <v>65056826</v>
      </c>
      <c r="O198" s="66">
        <v>65056826</v>
      </c>
      <c r="P198" s="66">
        <v>0</v>
      </c>
      <c r="Q198" s="66">
        <v>0</v>
      </c>
    </row>
    <row r="199" spans="1:17" x14ac:dyDescent="0.25">
      <c r="A199" s="68" t="s">
        <v>297</v>
      </c>
      <c r="B199" s="67" t="s">
        <v>206</v>
      </c>
      <c r="C199" s="66">
        <v>446338400</v>
      </c>
      <c r="D199" s="66">
        <v>0</v>
      </c>
      <c r="E199" s="66">
        <v>0</v>
      </c>
      <c r="F199" s="66">
        <v>0</v>
      </c>
      <c r="G199" s="66">
        <v>0</v>
      </c>
      <c r="H199" s="66">
        <v>0</v>
      </c>
      <c r="I199" s="66">
        <v>446338400</v>
      </c>
      <c r="J199" s="66">
        <v>446338400</v>
      </c>
      <c r="K199" s="66">
        <v>0</v>
      </c>
      <c r="L199" s="66">
        <v>264686557</v>
      </c>
      <c r="M199" s="66">
        <v>181651843</v>
      </c>
      <c r="N199" s="66">
        <v>264686557</v>
      </c>
      <c r="O199" s="66">
        <v>264686557</v>
      </c>
      <c r="P199" s="66">
        <v>0</v>
      </c>
      <c r="Q199" s="66">
        <v>0</v>
      </c>
    </row>
    <row r="200" spans="1:17" ht="27" x14ac:dyDescent="0.25">
      <c r="A200" s="68" t="s">
        <v>298</v>
      </c>
      <c r="B200" s="67" t="s">
        <v>17</v>
      </c>
      <c r="C200" s="66">
        <v>410631300</v>
      </c>
      <c r="D200" s="66">
        <v>0</v>
      </c>
      <c r="E200" s="66">
        <v>0</v>
      </c>
      <c r="F200" s="66">
        <v>0</v>
      </c>
      <c r="G200" s="66">
        <v>0</v>
      </c>
      <c r="H200" s="66">
        <v>0</v>
      </c>
      <c r="I200" s="66">
        <v>410631300</v>
      </c>
      <c r="J200" s="66">
        <v>410631300</v>
      </c>
      <c r="K200" s="66">
        <v>0</v>
      </c>
      <c r="L200" s="66">
        <v>243511633</v>
      </c>
      <c r="M200" s="66">
        <v>167119667</v>
      </c>
      <c r="N200" s="66">
        <v>243511633</v>
      </c>
      <c r="O200" s="66">
        <v>243511633</v>
      </c>
      <c r="P200" s="66">
        <v>0</v>
      </c>
      <c r="Q200" s="66">
        <v>0</v>
      </c>
    </row>
    <row r="201" spans="1:17" ht="27" x14ac:dyDescent="0.25">
      <c r="A201" s="68" t="s">
        <v>299</v>
      </c>
      <c r="B201" s="67" t="s">
        <v>204</v>
      </c>
      <c r="C201" s="66">
        <v>35707100</v>
      </c>
      <c r="D201" s="66">
        <v>0</v>
      </c>
      <c r="E201" s="66">
        <v>0</v>
      </c>
      <c r="F201" s="66">
        <v>0</v>
      </c>
      <c r="G201" s="66">
        <v>0</v>
      </c>
      <c r="H201" s="66">
        <v>0</v>
      </c>
      <c r="I201" s="66">
        <v>35707100</v>
      </c>
      <c r="J201" s="66">
        <v>35707100</v>
      </c>
      <c r="K201" s="66">
        <v>0</v>
      </c>
      <c r="L201" s="66">
        <v>21174924</v>
      </c>
      <c r="M201" s="66">
        <v>14532176</v>
      </c>
      <c r="N201" s="66">
        <v>21174924</v>
      </c>
      <c r="O201" s="66">
        <v>21174924</v>
      </c>
      <c r="P201" s="66">
        <v>0</v>
      </c>
      <c r="Q201" s="66">
        <v>0</v>
      </c>
    </row>
    <row r="202" spans="1:17" x14ac:dyDescent="0.25">
      <c r="A202" s="68" t="s">
        <v>300</v>
      </c>
      <c r="B202" s="67" t="s">
        <v>98</v>
      </c>
      <c r="C202" s="66">
        <v>19697500</v>
      </c>
      <c r="D202" s="66">
        <v>0</v>
      </c>
      <c r="E202" s="66">
        <v>0</v>
      </c>
      <c r="F202" s="66">
        <v>0</v>
      </c>
      <c r="G202" s="66">
        <v>0</v>
      </c>
      <c r="H202" s="66">
        <v>0</v>
      </c>
      <c r="I202" s="66">
        <v>19697500</v>
      </c>
      <c r="J202" s="66">
        <v>19697500</v>
      </c>
      <c r="K202" s="66">
        <v>0</v>
      </c>
      <c r="L202" s="66">
        <v>7305314</v>
      </c>
      <c r="M202" s="66">
        <v>12392186</v>
      </c>
      <c r="N202" s="66">
        <v>7305314</v>
      </c>
      <c r="O202" s="66">
        <v>7305314</v>
      </c>
      <c r="P202" s="66">
        <v>0</v>
      </c>
      <c r="Q202" s="66">
        <v>0</v>
      </c>
    </row>
    <row r="203" spans="1:17" ht="27" x14ac:dyDescent="0.25">
      <c r="A203" s="68" t="s">
        <v>301</v>
      </c>
      <c r="B203" s="67" t="s">
        <v>17</v>
      </c>
      <c r="C203" s="66">
        <v>18121700</v>
      </c>
      <c r="D203" s="66">
        <v>0</v>
      </c>
      <c r="E203" s="66">
        <v>0</v>
      </c>
      <c r="F203" s="66">
        <v>0</v>
      </c>
      <c r="G203" s="66">
        <v>0</v>
      </c>
      <c r="H203" s="66">
        <v>0</v>
      </c>
      <c r="I203" s="66">
        <v>18121700</v>
      </c>
      <c r="J203" s="66">
        <v>18121700</v>
      </c>
      <c r="K203" s="66">
        <v>0</v>
      </c>
      <c r="L203" s="66">
        <v>6720889</v>
      </c>
      <c r="M203" s="66">
        <v>11400811</v>
      </c>
      <c r="N203" s="66">
        <v>6720889</v>
      </c>
      <c r="O203" s="66">
        <v>6720889</v>
      </c>
      <c r="P203" s="66">
        <v>0</v>
      </c>
      <c r="Q203" s="66">
        <v>0</v>
      </c>
    </row>
    <row r="204" spans="1:17" ht="27" x14ac:dyDescent="0.25">
      <c r="A204" s="68" t="s">
        <v>302</v>
      </c>
      <c r="B204" s="67" t="s">
        <v>204</v>
      </c>
      <c r="C204" s="66">
        <v>1575800</v>
      </c>
      <c r="D204" s="66">
        <v>0</v>
      </c>
      <c r="E204" s="66">
        <v>0</v>
      </c>
      <c r="F204" s="66">
        <v>0</v>
      </c>
      <c r="G204" s="66">
        <v>0</v>
      </c>
      <c r="H204" s="66">
        <v>0</v>
      </c>
      <c r="I204" s="66">
        <v>1575800</v>
      </c>
      <c r="J204" s="66">
        <v>1575800</v>
      </c>
      <c r="K204" s="66">
        <v>0</v>
      </c>
      <c r="L204" s="66">
        <v>584425</v>
      </c>
      <c r="M204" s="66">
        <v>991375</v>
      </c>
      <c r="N204" s="66">
        <v>584425</v>
      </c>
      <c r="O204" s="66">
        <v>584425</v>
      </c>
      <c r="P204" s="66">
        <v>0</v>
      </c>
      <c r="Q204" s="66">
        <v>0</v>
      </c>
    </row>
    <row r="205" spans="1:17" x14ac:dyDescent="0.25">
      <c r="A205" s="68" t="s">
        <v>303</v>
      </c>
      <c r="B205" s="67" t="s">
        <v>107</v>
      </c>
      <c r="C205" s="66">
        <v>1110000</v>
      </c>
      <c r="D205" s="66">
        <v>0</v>
      </c>
      <c r="E205" s="66">
        <v>0</v>
      </c>
      <c r="F205" s="66">
        <v>0</v>
      </c>
      <c r="G205" s="66">
        <v>0</v>
      </c>
      <c r="H205" s="66">
        <v>0</v>
      </c>
      <c r="I205" s="66">
        <v>1110000</v>
      </c>
      <c r="J205" s="66">
        <v>1110000</v>
      </c>
      <c r="K205" s="66">
        <v>0</v>
      </c>
      <c r="L205" s="66">
        <v>169805</v>
      </c>
      <c r="M205" s="66">
        <v>940195</v>
      </c>
      <c r="N205" s="66">
        <v>169805</v>
      </c>
      <c r="O205" s="66">
        <v>169805</v>
      </c>
      <c r="P205" s="66">
        <v>0</v>
      </c>
      <c r="Q205" s="66">
        <v>0</v>
      </c>
    </row>
    <row r="206" spans="1:17" ht="27" x14ac:dyDescent="0.25">
      <c r="A206" s="68" t="s">
        <v>304</v>
      </c>
      <c r="B206" s="67" t="s">
        <v>17</v>
      </c>
      <c r="C206" s="66">
        <v>1110000</v>
      </c>
      <c r="D206" s="66">
        <v>0</v>
      </c>
      <c r="E206" s="66">
        <v>0</v>
      </c>
      <c r="F206" s="66">
        <v>0</v>
      </c>
      <c r="G206" s="66">
        <v>0</v>
      </c>
      <c r="H206" s="66">
        <v>0</v>
      </c>
      <c r="I206" s="66">
        <v>1110000</v>
      </c>
      <c r="J206" s="66">
        <v>1110000</v>
      </c>
      <c r="K206" s="66">
        <v>0</v>
      </c>
      <c r="L206" s="66">
        <v>169805</v>
      </c>
      <c r="M206" s="66">
        <v>940195</v>
      </c>
      <c r="N206" s="66">
        <v>169805</v>
      </c>
      <c r="O206" s="66">
        <v>169805</v>
      </c>
      <c r="P206" s="66">
        <v>0</v>
      </c>
      <c r="Q206" s="66">
        <v>0</v>
      </c>
    </row>
    <row r="207" spans="1:17" x14ac:dyDescent="0.25">
      <c r="A207" s="68" t="s">
        <v>305</v>
      </c>
      <c r="B207" s="67" t="s">
        <v>119</v>
      </c>
      <c r="C207" s="66">
        <v>85000000</v>
      </c>
      <c r="D207" s="66">
        <v>0</v>
      </c>
      <c r="E207" s="66">
        <v>0</v>
      </c>
      <c r="F207" s="66">
        <v>0</v>
      </c>
      <c r="G207" s="66">
        <v>0</v>
      </c>
      <c r="H207" s="66">
        <v>0</v>
      </c>
      <c r="I207" s="66">
        <v>85000000</v>
      </c>
      <c r="J207" s="66">
        <v>85000000</v>
      </c>
      <c r="K207" s="66">
        <v>0</v>
      </c>
      <c r="L207" s="66">
        <v>282832</v>
      </c>
      <c r="M207" s="66">
        <v>84717168</v>
      </c>
      <c r="N207" s="66">
        <v>282832</v>
      </c>
      <c r="O207" s="66">
        <v>282832</v>
      </c>
      <c r="P207" s="66">
        <v>0</v>
      </c>
      <c r="Q207" s="66">
        <v>0</v>
      </c>
    </row>
    <row r="208" spans="1:17" ht="27" x14ac:dyDescent="0.25">
      <c r="A208" s="68" t="s">
        <v>306</v>
      </c>
      <c r="B208" s="67" t="s">
        <v>17</v>
      </c>
      <c r="C208" s="66">
        <v>85000000</v>
      </c>
      <c r="D208" s="66">
        <v>0</v>
      </c>
      <c r="E208" s="66">
        <v>0</v>
      </c>
      <c r="F208" s="66">
        <v>0</v>
      </c>
      <c r="G208" s="66">
        <v>0</v>
      </c>
      <c r="H208" s="66">
        <v>0</v>
      </c>
      <c r="I208" s="66">
        <v>85000000</v>
      </c>
      <c r="J208" s="66">
        <v>85000000</v>
      </c>
      <c r="K208" s="66">
        <v>0</v>
      </c>
      <c r="L208" s="66">
        <v>282832</v>
      </c>
      <c r="M208" s="66">
        <v>84717168</v>
      </c>
      <c r="N208" s="66">
        <v>282832</v>
      </c>
      <c r="O208" s="66">
        <v>282832</v>
      </c>
      <c r="P208" s="66">
        <v>0</v>
      </c>
      <c r="Q208" s="66">
        <v>0</v>
      </c>
    </row>
    <row r="209" spans="1:17" x14ac:dyDescent="0.25">
      <c r="A209" s="68" t="s">
        <v>307</v>
      </c>
      <c r="B209" s="67" t="s">
        <v>122</v>
      </c>
      <c r="C209" s="66">
        <v>168750000</v>
      </c>
      <c r="D209" s="66">
        <v>0</v>
      </c>
      <c r="E209" s="66">
        <v>0</v>
      </c>
      <c r="F209" s="66">
        <v>0</v>
      </c>
      <c r="G209" s="66">
        <v>0</v>
      </c>
      <c r="H209" s="66">
        <v>0</v>
      </c>
      <c r="I209" s="66">
        <v>168750000</v>
      </c>
      <c r="J209" s="66">
        <v>168750000</v>
      </c>
      <c r="K209" s="66">
        <v>0</v>
      </c>
      <c r="L209" s="66">
        <v>3117228</v>
      </c>
      <c r="M209" s="66">
        <v>165632772</v>
      </c>
      <c r="N209" s="66">
        <v>3117228</v>
      </c>
      <c r="O209" s="66">
        <v>3117228</v>
      </c>
      <c r="P209" s="66">
        <v>0</v>
      </c>
      <c r="Q209" s="66">
        <v>0</v>
      </c>
    </row>
    <row r="210" spans="1:17" ht="27" x14ac:dyDescent="0.25">
      <c r="A210" s="68" t="s">
        <v>308</v>
      </c>
      <c r="B210" s="67" t="s">
        <v>17</v>
      </c>
      <c r="C210" s="66">
        <v>168750000</v>
      </c>
      <c r="D210" s="66">
        <v>0</v>
      </c>
      <c r="E210" s="66">
        <v>0</v>
      </c>
      <c r="F210" s="66">
        <v>0</v>
      </c>
      <c r="G210" s="66">
        <v>0</v>
      </c>
      <c r="H210" s="66">
        <v>0</v>
      </c>
      <c r="I210" s="66">
        <v>168750000</v>
      </c>
      <c r="J210" s="66">
        <v>168750000</v>
      </c>
      <c r="K210" s="66">
        <v>0</v>
      </c>
      <c r="L210" s="66">
        <v>3117228</v>
      </c>
      <c r="M210" s="66">
        <v>165632772</v>
      </c>
      <c r="N210" s="66">
        <v>3117228</v>
      </c>
      <c r="O210" s="66">
        <v>3117228</v>
      </c>
      <c r="P210" s="66">
        <v>0</v>
      </c>
      <c r="Q210" s="66">
        <v>0</v>
      </c>
    </row>
    <row r="211" spans="1:17" x14ac:dyDescent="0.25">
      <c r="A211" s="68" t="s">
        <v>309</v>
      </c>
      <c r="B211" s="67" t="s">
        <v>230</v>
      </c>
      <c r="C211" s="66">
        <v>1600</v>
      </c>
      <c r="D211" s="66">
        <v>0</v>
      </c>
      <c r="E211" s="66">
        <v>0</v>
      </c>
      <c r="F211" s="66">
        <v>0</v>
      </c>
      <c r="G211" s="66">
        <v>0</v>
      </c>
      <c r="H211" s="66">
        <v>0</v>
      </c>
      <c r="I211" s="66">
        <v>1600</v>
      </c>
      <c r="J211" s="66">
        <v>1600</v>
      </c>
      <c r="K211" s="66">
        <v>0</v>
      </c>
      <c r="L211" s="66">
        <v>840</v>
      </c>
      <c r="M211" s="66">
        <v>760</v>
      </c>
      <c r="N211" s="66">
        <v>840</v>
      </c>
      <c r="O211" s="66">
        <v>840</v>
      </c>
      <c r="P211" s="66">
        <v>0</v>
      </c>
      <c r="Q211" s="66">
        <v>0</v>
      </c>
    </row>
    <row r="212" spans="1:17" ht="27" x14ac:dyDescent="0.25">
      <c r="A212" s="68" t="s">
        <v>310</v>
      </c>
      <c r="B212" s="67" t="s">
        <v>17</v>
      </c>
      <c r="C212" s="66">
        <v>1600</v>
      </c>
      <c r="D212" s="66">
        <v>0</v>
      </c>
      <c r="E212" s="66">
        <v>0</v>
      </c>
      <c r="F212" s="66">
        <v>0</v>
      </c>
      <c r="G212" s="66">
        <v>0</v>
      </c>
      <c r="H212" s="66">
        <v>0</v>
      </c>
      <c r="I212" s="66">
        <v>1600</v>
      </c>
      <c r="J212" s="66">
        <v>1600</v>
      </c>
      <c r="K212" s="66">
        <v>0</v>
      </c>
      <c r="L212" s="66">
        <v>840</v>
      </c>
      <c r="M212" s="66">
        <v>760</v>
      </c>
      <c r="N212" s="66">
        <v>840</v>
      </c>
      <c r="O212" s="66">
        <v>840</v>
      </c>
      <c r="P212" s="66">
        <v>0</v>
      </c>
      <c r="Q212" s="66">
        <v>0</v>
      </c>
    </row>
    <row r="213" spans="1:17" x14ac:dyDescent="0.25">
      <c r="A213" s="68" t="s">
        <v>311</v>
      </c>
      <c r="B213" s="67" t="s">
        <v>128</v>
      </c>
      <c r="C213" s="66">
        <v>202500000</v>
      </c>
      <c r="D213" s="66">
        <v>0</v>
      </c>
      <c r="E213" s="66">
        <v>0</v>
      </c>
      <c r="F213" s="66">
        <v>0</v>
      </c>
      <c r="G213" s="66">
        <v>0</v>
      </c>
      <c r="H213" s="66">
        <v>0</v>
      </c>
      <c r="I213" s="66">
        <v>202500000</v>
      </c>
      <c r="J213" s="66">
        <v>202500000</v>
      </c>
      <c r="K213" s="66">
        <v>0</v>
      </c>
      <c r="L213" s="66">
        <v>94780938</v>
      </c>
      <c r="M213" s="66">
        <v>107719062</v>
      </c>
      <c r="N213" s="66">
        <v>94780938</v>
      </c>
      <c r="O213" s="66">
        <v>94780938</v>
      </c>
      <c r="P213" s="66">
        <v>0</v>
      </c>
      <c r="Q213" s="66">
        <v>0</v>
      </c>
    </row>
    <row r="214" spans="1:17" ht="27" x14ac:dyDescent="0.25">
      <c r="A214" s="68" t="s">
        <v>312</v>
      </c>
      <c r="B214" s="67" t="s">
        <v>17</v>
      </c>
      <c r="C214" s="66">
        <v>202500000</v>
      </c>
      <c r="D214" s="66">
        <v>0</v>
      </c>
      <c r="E214" s="66">
        <v>0</v>
      </c>
      <c r="F214" s="66">
        <v>0</v>
      </c>
      <c r="G214" s="66">
        <v>0</v>
      </c>
      <c r="H214" s="66">
        <v>0</v>
      </c>
      <c r="I214" s="66">
        <v>202500000</v>
      </c>
      <c r="J214" s="66">
        <v>202500000</v>
      </c>
      <c r="K214" s="66">
        <v>0</v>
      </c>
      <c r="L214" s="66">
        <v>94780938</v>
      </c>
      <c r="M214" s="66">
        <v>107719062</v>
      </c>
      <c r="N214" s="66">
        <v>94780938</v>
      </c>
      <c r="O214" s="66">
        <v>94780938</v>
      </c>
      <c r="P214" s="66">
        <v>0</v>
      </c>
      <c r="Q214" s="66">
        <v>0</v>
      </c>
    </row>
    <row r="215" spans="1:17" x14ac:dyDescent="0.25">
      <c r="A215" s="68" t="s">
        <v>313</v>
      </c>
      <c r="B215" s="67" t="s">
        <v>314</v>
      </c>
      <c r="C215" s="66">
        <v>115046400</v>
      </c>
      <c r="D215" s="66">
        <v>0</v>
      </c>
      <c r="E215" s="66">
        <v>0</v>
      </c>
      <c r="F215" s="66">
        <v>0</v>
      </c>
      <c r="G215" s="66">
        <v>0</v>
      </c>
      <c r="H215" s="66">
        <v>0</v>
      </c>
      <c r="I215" s="66">
        <v>115046400</v>
      </c>
      <c r="J215" s="66">
        <v>115046400</v>
      </c>
      <c r="K215" s="66">
        <v>0</v>
      </c>
      <c r="L215" s="66">
        <v>79106313</v>
      </c>
      <c r="M215" s="66">
        <v>35940087</v>
      </c>
      <c r="N215" s="66">
        <v>79106313</v>
      </c>
      <c r="O215" s="66">
        <v>79106313</v>
      </c>
      <c r="P215" s="66">
        <v>0</v>
      </c>
      <c r="Q215" s="66">
        <v>0</v>
      </c>
    </row>
    <row r="216" spans="1:17" ht="27" x14ac:dyDescent="0.25">
      <c r="A216" s="68" t="s">
        <v>315</v>
      </c>
      <c r="B216" s="67" t="s">
        <v>17</v>
      </c>
      <c r="C216" s="66">
        <v>115046400</v>
      </c>
      <c r="D216" s="66">
        <v>0</v>
      </c>
      <c r="E216" s="66">
        <v>0</v>
      </c>
      <c r="F216" s="66">
        <v>0</v>
      </c>
      <c r="G216" s="66">
        <v>0</v>
      </c>
      <c r="H216" s="66">
        <v>0</v>
      </c>
      <c r="I216" s="66">
        <v>115046400</v>
      </c>
      <c r="J216" s="66">
        <v>115046400</v>
      </c>
      <c r="K216" s="66">
        <v>0</v>
      </c>
      <c r="L216" s="66">
        <v>79106313</v>
      </c>
      <c r="M216" s="66">
        <v>35940087</v>
      </c>
      <c r="N216" s="66">
        <v>79106313</v>
      </c>
      <c r="O216" s="66">
        <v>79106313</v>
      </c>
      <c r="P216" s="66">
        <v>0</v>
      </c>
      <c r="Q216" s="66">
        <v>0</v>
      </c>
    </row>
    <row r="217" spans="1:17" x14ac:dyDescent="0.25">
      <c r="A217" s="68" t="s">
        <v>316</v>
      </c>
      <c r="B217" s="67" t="s">
        <v>101</v>
      </c>
      <c r="C217" s="66">
        <v>5500000</v>
      </c>
      <c r="D217" s="66">
        <v>0</v>
      </c>
      <c r="E217" s="66">
        <v>0</v>
      </c>
      <c r="F217" s="66">
        <v>0</v>
      </c>
      <c r="G217" s="66">
        <v>0</v>
      </c>
      <c r="H217" s="66">
        <v>0</v>
      </c>
      <c r="I217" s="66">
        <v>5500000</v>
      </c>
      <c r="J217" s="66">
        <v>5500000</v>
      </c>
      <c r="K217" s="66">
        <v>0</v>
      </c>
      <c r="L217" s="66">
        <v>0</v>
      </c>
      <c r="M217" s="66">
        <v>5500000</v>
      </c>
      <c r="N217" s="66">
        <v>0</v>
      </c>
      <c r="O217" s="66">
        <v>0</v>
      </c>
      <c r="P217" s="66">
        <v>0</v>
      </c>
      <c r="Q217" s="66">
        <v>0</v>
      </c>
    </row>
    <row r="218" spans="1:17" ht="27" x14ac:dyDescent="0.25">
      <c r="A218" s="68" t="s">
        <v>317</v>
      </c>
      <c r="B218" s="67" t="s">
        <v>17</v>
      </c>
      <c r="C218" s="66">
        <v>5500000</v>
      </c>
      <c r="D218" s="66">
        <v>0</v>
      </c>
      <c r="E218" s="66">
        <v>0</v>
      </c>
      <c r="F218" s="66">
        <v>0</v>
      </c>
      <c r="G218" s="66">
        <v>0</v>
      </c>
      <c r="H218" s="66">
        <v>0</v>
      </c>
      <c r="I218" s="66">
        <v>5500000</v>
      </c>
      <c r="J218" s="66">
        <v>5500000</v>
      </c>
      <c r="K218" s="66">
        <v>0</v>
      </c>
      <c r="L218" s="66">
        <v>0</v>
      </c>
      <c r="M218" s="66">
        <v>5500000</v>
      </c>
      <c r="N218" s="66">
        <v>0</v>
      </c>
      <c r="O218" s="66">
        <v>0</v>
      </c>
      <c r="P218" s="66">
        <v>0</v>
      </c>
      <c r="Q218" s="66">
        <v>0</v>
      </c>
    </row>
    <row r="219" spans="1:17" ht="25.5" x14ac:dyDescent="0.25">
      <c r="A219" s="68" t="s">
        <v>318</v>
      </c>
      <c r="B219" s="67" t="s">
        <v>319</v>
      </c>
      <c r="C219" s="66">
        <v>29245100</v>
      </c>
      <c r="D219" s="66">
        <v>0</v>
      </c>
      <c r="E219" s="66">
        <v>0</v>
      </c>
      <c r="F219" s="66">
        <v>0</v>
      </c>
      <c r="G219" s="66">
        <v>0</v>
      </c>
      <c r="H219" s="66">
        <v>13680000</v>
      </c>
      <c r="I219" s="66">
        <v>15565100</v>
      </c>
      <c r="J219" s="66">
        <v>15564120</v>
      </c>
      <c r="K219" s="66">
        <v>980</v>
      </c>
      <c r="L219" s="66">
        <v>15564120</v>
      </c>
      <c r="M219" s="66">
        <v>980</v>
      </c>
      <c r="N219" s="66">
        <v>15564120</v>
      </c>
      <c r="O219" s="66">
        <v>15564120</v>
      </c>
      <c r="P219" s="66">
        <v>0</v>
      </c>
      <c r="Q219" s="66">
        <v>0</v>
      </c>
    </row>
    <row r="220" spans="1:17" ht="27" x14ac:dyDescent="0.25">
      <c r="A220" s="68" t="s">
        <v>320</v>
      </c>
      <c r="B220" s="67" t="s">
        <v>17</v>
      </c>
      <c r="C220" s="66">
        <v>29245100</v>
      </c>
      <c r="D220" s="66">
        <v>0</v>
      </c>
      <c r="E220" s="66">
        <v>0</v>
      </c>
      <c r="F220" s="66">
        <v>0</v>
      </c>
      <c r="G220" s="66">
        <v>0</v>
      </c>
      <c r="H220" s="66">
        <v>13680000</v>
      </c>
      <c r="I220" s="66">
        <v>15565100</v>
      </c>
      <c r="J220" s="66">
        <v>15564120</v>
      </c>
      <c r="K220" s="66">
        <v>980</v>
      </c>
      <c r="L220" s="66">
        <v>15564120</v>
      </c>
      <c r="M220" s="66">
        <v>980</v>
      </c>
      <c r="N220" s="66">
        <v>15564120</v>
      </c>
      <c r="O220" s="66">
        <v>15564120</v>
      </c>
      <c r="P220" s="66">
        <v>0</v>
      </c>
      <c r="Q220" s="66">
        <v>0</v>
      </c>
    </row>
    <row r="221" spans="1:17" ht="25.5" x14ac:dyDescent="0.25">
      <c r="A221" s="68" t="s">
        <v>321</v>
      </c>
      <c r="B221" s="67" t="s">
        <v>240</v>
      </c>
      <c r="C221" s="66">
        <v>22424000</v>
      </c>
      <c r="D221" s="66">
        <v>0</v>
      </c>
      <c r="E221" s="66">
        <v>0</v>
      </c>
      <c r="F221" s="66">
        <v>0</v>
      </c>
      <c r="G221" s="66">
        <v>0</v>
      </c>
      <c r="H221" s="66">
        <v>0</v>
      </c>
      <c r="I221" s="66">
        <v>22424000</v>
      </c>
      <c r="J221" s="66">
        <v>22424000</v>
      </c>
      <c r="K221" s="66">
        <v>0</v>
      </c>
      <c r="L221" s="66">
        <v>13813722</v>
      </c>
      <c r="M221" s="66">
        <v>8610278</v>
      </c>
      <c r="N221" s="66">
        <v>13813722</v>
      </c>
      <c r="O221" s="66">
        <v>13813722</v>
      </c>
      <c r="P221" s="66">
        <v>0</v>
      </c>
      <c r="Q221" s="66">
        <v>0</v>
      </c>
    </row>
    <row r="222" spans="1:17" ht="27" x14ac:dyDescent="0.25">
      <c r="A222" s="68" t="s">
        <v>322</v>
      </c>
      <c r="B222" s="67" t="s">
        <v>17</v>
      </c>
      <c r="C222" s="66">
        <v>22424000</v>
      </c>
      <c r="D222" s="66">
        <v>0</v>
      </c>
      <c r="E222" s="66">
        <v>0</v>
      </c>
      <c r="F222" s="66">
        <v>0</v>
      </c>
      <c r="G222" s="66">
        <v>0</v>
      </c>
      <c r="H222" s="66">
        <v>0</v>
      </c>
      <c r="I222" s="66">
        <v>22424000</v>
      </c>
      <c r="J222" s="66">
        <v>22424000</v>
      </c>
      <c r="K222" s="66">
        <v>0</v>
      </c>
      <c r="L222" s="66">
        <v>13813722</v>
      </c>
      <c r="M222" s="66">
        <v>8610278</v>
      </c>
      <c r="N222" s="66">
        <v>13813722</v>
      </c>
      <c r="O222" s="66">
        <v>13813722</v>
      </c>
      <c r="P222" s="66">
        <v>0</v>
      </c>
      <c r="Q222" s="66">
        <v>0</v>
      </c>
    </row>
    <row r="223" spans="1:17" x14ac:dyDescent="0.25">
      <c r="A223" s="68" t="s">
        <v>323</v>
      </c>
      <c r="B223" s="67" t="s">
        <v>243</v>
      </c>
      <c r="C223" s="66">
        <v>24734000</v>
      </c>
      <c r="D223" s="66">
        <v>0</v>
      </c>
      <c r="E223" s="66">
        <v>0</v>
      </c>
      <c r="F223" s="66">
        <v>0</v>
      </c>
      <c r="G223" s="66">
        <v>0</v>
      </c>
      <c r="H223" s="66">
        <v>0</v>
      </c>
      <c r="I223" s="66">
        <v>24734000</v>
      </c>
      <c r="J223" s="66">
        <v>24734000</v>
      </c>
      <c r="K223" s="66">
        <v>0</v>
      </c>
      <c r="L223" s="66">
        <v>21469230</v>
      </c>
      <c r="M223" s="66">
        <v>3264770</v>
      </c>
      <c r="N223" s="66">
        <v>21469230</v>
      </c>
      <c r="O223" s="66">
        <v>21469230</v>
      </c>
      <c r="P223" s="66">
        <v>0</v>
      </c>
      <c r="Q223" s="66">
        <v>0</v>
      </c>
    </row>
    <row r="224" spans="1:17" ht="27" x14ac:dyDescent="0.25">
      <c r="A224" s="68" t="s">
        <v>324</v>
      </c>
      <c r="B224" s="67" t="s">
        <v>17</v>
      </c>
      <c r="C224" s="66">
        <v>22755300</v>
      </c>
      <c r="D224" s="66">
        <v>0</v>
      </c>
      <c r="E224" s="66">
        <v>0</v>
      </c>
      <c r="F224" s="66">
        <v>0</v>
      </c>
      <c r="G224" s="66">
        <v>0</v>
      </c>
      <c r="H224" s="66">
        <v>0</v>
      </c>
      <c r="I224" s="66">
        <v>22755300</v>
      </c>
      <c r="J224" s="66">
        <v>22755300</v>
      </c>
      <c r="K224" s="66">
        <v>0</v>
      </c>
      <c r="L224" s="66">
        <v>19751691</v>
      </c>
      <c r="M224" s="66">
        <v>3003609</v>
      </c>
      <c r="N224" s="66">
        <v>19751691</v>
      </c>
      <c r="O224" s="66">
        <v>19751691</v>
      </c>
      <c r="P224" s="66">
        <v>0</v>
      </c>
      <c r="Q224" s="66">
        <v>0</v>
      </c>
    </row>
    <row r="225" spans="1:17" ht="27" x14ac:dyDescent="0.25">
      <c r="A225" s="68" t="s">
        <v>325</v>
      </c>
      <c r="B225" s="67" t="s">
        <v>204</v>
      </c>
      <c r="C225" s="66">
        <v>1978700</v>
      </c>
      <c r="D225" s="66">
        <v>0</v>
      </c>
      <c r="E225" s="66">
        <v>0</v>
      </c>
      <c r="F225" s="66">
        <v>0</v>
      </c>
      <c r="G225" s="66">
        <v>0</v>
      </c>
      <c r="H225" s="66">
        <v>0</v>
      </c>
      <c r="I225" s="66">
        <v>1978700</v>
      </c>
      <c r="J225" s="66">
        <v>1978700</v>
      </c>
      <c r="K225" s="66">
        <v>0</v>
      </c>
      <c r="L225" s="66">
        <v>1717539</v>
      </c>
      <c r="M225" s="66">
        <v>261161</v>
      </c>
      <c r="N225" s="66">
        <v>1717539</v>
      </c>
      <c r="O225" s="66">
        <v>1717539</v>
      </c>
      <c r="P225" s="66">
        <v>0</v>
      </c>
      <c r="Q225" s="66">
        <v>0</v>
      </c>
    </row>
    <row r="226" spans="1:17" x14ac:dyDescent="0.25">
      <c r="A226" s="68" t="s">
        <v>326</v>
      </c>
      <c r="B226" s="67" t="s">
        <v>110</v>
      </c>
      <c r="C226" s="66">
        <v>992300</v>
      </c>
      <c r="D226" s="66">
        <v>0</v>
      </c>
      <c r="E226" s="66">
        <v>0</v>
      </c>
      <c r="F226" s="66">
        <v>0</v>
      </c>
      <c r="G226" s="66">
        <v>0</v>
      </c>
      <c r="H226" s="66">
        <v>0</v>
      </c>
      <c r="I226" s="66">
        <v>992300</v>
      </c>
      <c r="J226" s="66">
        <v>992300</v>
      </c>
      <c r="K226" s="66">
        <v>0</v>
      </c>
      <c r="L226" s="66">
        <v>241110</v>
      </c>
      <c r="M226" s="66">
        <v>751190</v>
      </c>
      <c r="N226" s="66">
        <v>241110</v>
      </c>
      <c r="O226" s="66">
        <v>241110</v>
      </c>
      <c r="P226" s="66">
        <v>0</v>
      </c>
      <c r="Q226" s="66">
        <v>0</v>
      </c>
    </row>
    <row r="227" spans="1:17" ht="27" x14ac:dyDescent="0.25">
      <c r="A227" s="68" t="s">
        <v>327</v>
      </c>
      <c r="B227" s="67" t="s">
        <v>17</v>
      </c>
      <c r="C227" s="66">
        <v>992300</v>
      </c>
      <c r="D227" s="66">
        <v>0</v>
      </c>
      <c r="E227" s="66">
        <v>0</v>
      </c>
      <c r="F227" s="66">
        <v>0</v>
      </c>
      <c r="G227" s="66">
        <v>0</v>
      </c>
      <c r="H227" s="66">
        <v>0</v>
      </c>
      <c r="I227" s="66">
        <v>992300</v>
      </c>
      <c r="J227" s="66">
        <v>992300</v>
      </c>
      <c r="K227" s="66">
        <v>0</v>
      </c>
      <c r="L227" s="66">
        <v>241110</v>
      </c>
      <c r="M227" s="66">
        <v>751190</v>
      </c>
      <c r="N227" s="66">
        <v>241110</v>
      </c>
      <c r="O227" s="66">
        <v>241110</v>
      </c>
      <c r="P227" s="66">
        <v>0</v>
      </c>
      <c r="Q227" s="66">
        <v>0</v>
      </c>
    </row>
    <row r="228" spans="1:17" ht="25.5" x14ac:dyDescent="0.25">
      <c r="A228" s="68" t="s">
        <v>328</v>
      </c>
      <c r="B228" s="67" t="s">
        <v>139</v>
      </c>
      <c r="C228" s="66">
        <v>499361400</v>
      </c>
      <c r="D228" s="66">
        <v>0</v>
      </c>
      <c r="E228" s="66">
        <v>0</v>
      </c>
      <c r="F228" s="66">
        <v>0</v>
      </c>
      <c r="G228" s="66">
        <v>0</v>
      </c>
      <c r="H228" s="66">
        <v>0</v>
      </c>
      <c r="I228" s="66">
        <v>499361400</v>
      </c>
      <c r="J228" s="66">
        <v>499361400</v>
      </c>
      <c r="K228" s="66">
        <v>0</v>
      </c>
      <c r="L228" s="66">
        <v>298977681</v>
      </c>
      <c r="M228" s="66">
        <v>200383719</v>
      </c>
      <c r="N228" s="66">
        <v>298977681</v>
      </c>
      <c r="O228" s="66">
        <v>298977681</v>
      </c>
      <c r="P228" s="66">
        <v>0</v>
      </c>
      <c r="Q228" s="66">
        <v>0</v>
      </c>
    </row>
    <row r="229" spans="1:17" ht="25.5" x14ac:dyDescent="0.25">
      <c r="A229" s="68" t="s">
        <v>329</v>
      </c>
      <c r="B229" s="67" t="s">
        <v>141</v>
      </c>
      <c r="C229" s="66">
        <v>78536000</v>
      </c>
      <c r="D229" s="66">
        <v>0</v>
      </c>
      <c r="E229" s="66">
        <v>0</v>
      </c>
      <c r="F229" s="66">
        <v>0</v>
      </c>
      <c r="G229" s="66">
        <v>0</v>
      </c>
      <c r="H229" s="66">
        <v>0</v>
      </c>
      <c r="I229" s="66">
        <v>78536000</v>
      </c>
      <c r="J229" s="66">
        <v>78536000</v>
      </c>
      <c r="K229" s="66">
        <v>0</v>
      </c>
      <c r="L229" s="66">
        <v>47104800</v>
      </c>
      <c r="M229" s="66">
        <v>31431200</v>
      </c>
      <c r="N229" s="66">
        <v>47104800</v>
      </c>
      <c r="O229" s="66">
        <v>47104800</v>
      </c>
      <c r="P229" s="66">
        <v>0</v>
      </c>
      <c r="Q229" s="66">
        <v>0</v>
      </c>
    </row>
    <row r="230" spans="1:17" x14ac:dyDescent="0.25">
      <c r="A230" s="68" t="s">
        <v>330</v>
      </c>
      <c r="B230" s="67" t="s">
        <v>143</v>
      </c>
      <c r="C230" s="66">
        <v>78536000</v>
      </c>
      <c r="D230" s="66">
        <v>0</v>
      </c>
      <c r="E230" s="66">
        <v>0</v>
      </c>
      <c r="F230" s="66">
        <v>0</v>
      </c>
      <c r="G230" s="66">
        <v>0</v>
      </c>
      <c r="H230" s="66">
        <v>0</v>
      </c>
      <c r="I230" s="66">
        <v>78536000</v>
      </c>
      <c r="J230" s="66">
        <v>78536000</v>
      </c>
      <c r="K230" s="66">
        <v>0</v>
      </c>
      <c r="L230" s="66">
        <v>47104800</v>
      </c>
      <c r="M230" s="66">
        <v>31431200</v>
      </c>
      <c r="N230" s="66">
        <v>47104800</v>
      </c>
      <c r="O230" s="66">
        <v>47104800</v>
      </c>
      <c r="P230" s="66">
        <v>0</v>
      </c>
      <c r="Q230" s="66">
        <v>0</v>
      </c>
    </row>
    <row r="231" spans="1:17" ht="27" x14ac:dyDescent="0.25">
      <c r="A231" s="68" t="s">
        <v>331</v>
      </c>
      <c r="B231" s="67" t="s">
        <v>17</v>
      </c>
      <c r="C231" s="66">
        <v>78536000</v>
      </c>
      <c r="D231" s="66">
        <v>0</v>
      </c>
      <c r="E231" s="66">
        <v>0</v>
      </c>
      <c r="F231" s="66">
        <v>0</v>
      </c>
      <c r="G231" s="66">
        <v>0</v>
      </c>
      <c r="H231" s="66">
        <v>0</v>
      </c>
      <c r="I231" s="66">
        <v>78536000</v>
      </c>
      <c r="J231" s="66">
        <v>78536000</v>
      </c>
      <c r="K231" s="66">
        <v>0</v>
      </c>
      <c r="L231" s="66">
        <v>47104800</v>
      </c>
      <c r="M231" s="66">
        <v>31431200</v>
      </c>
      <c r="N231" s="66">
        <v>47104800</v>
      </c>
      <c r="O231" s="66">
        <v>47104800</v>
      </c>
      <c r="P231" s="66">
        <v>0</v>
      </c>
      <c r="Q231" s="66">
        <v>0</v>
      </c>
    </row>
    <row r="232" spans="1:17" ht="25.5" x14ac:dyDescent="0.25">
      <c r="A232" s="68" t="s">
        <v>332</v>
      </c>
      <c r="B232" s="67" t="s">
        <v>152</v>
      </c>
      <c r="C232" s="66">
        <v>420825400</v>
      </c>
      <c r="D232" s="66">
        <v>0</v>
      </c>
      <c r="E232" s="66">
        <v>0</v>
      </c>
      <c r="F232" s="66">
        <v>0</v>
      </c>
      <c r="G232" s="66">
        <v>0</v>
      </c>
      <c r="H232" s="66">
        <v>0</v>
      </c>
      <c r="I232" s="66">
        <v>420825400</v>
      </c>
      <c r="J232" s="66">
        <v>420825400</v>
      </c>
      <c r="K232" s="66">
        <v>0</v>
      </c>
      <c r="L232" s="66">
        <v>251872881</v>
      </c>
      <c r="M232" s="66">
        <v>168952519</v>
      </c>
      <c r="N232" s="66">
        <v>251872881</v>
      </c>
      <c r="O232" s="66">
        <v>251872881</v>
      </c>
      <c r="P232" s="66">
        <v>0</v>
      </c>
      <c r="Q232" s="66">
        <v>0</v>
      </c>
    </row>
    <row r="233" spans="1:17" ht="25.5" x14ac:dyDescent="0.25">
      <c r="A233" s="68" t="s">
        <v>333</v>
      </c>
      <c r="B233" s="67" t="s">
        <v>256</v>
      </c>
      <c r="C233" s="66">
        <v>9841900</v>
      </c>
      <c r="D233" s="66">
        <v>0</v>
      </c>
      <c r="E233" s="66">
        <v>0</v>
      </c>
      <c r="F233" s="66">
        <v>0</v>
      </c>
      <c r="G233" s="66">
        <v>0</v>
      </c>
      <c r="H233" s="66">
        <v>0</v>
      </c>
      <c r="I233" s="66">
        <v>9841900</v>
      </c>
      <c r="J233" s="66">
        <v>9841900</v>
      </c>
      <c r="K233" s="66">
        <v>0</v>
      </c>
      <c r="L233" s="66">
        <v>5905200</v>
      </c>
      <c r="M233" s="66">
        <v>3936700</v>
      </c>
      <c r="N233" s="66">
        <v>5905200</v>
      </c>
      <c r="O233" s="66">
        <v>5905200</v>
      </c>
      <c r="P233" s="66">
        <v>0</v>
      </c>
      <c r="Q233" s="66">
        <v>0</v>
      </c>
    </row>
    <row r="234" spans="1:17" ht="27" x14ac:dyDescent="0.25">
      <c r="A234" s="68" t="s">
        <v>334</v>
      </c>
      <c r="B234" s="67" t="s">
        <v>17</v>
      </c>
      <c r="C234" s="66">
        <v>9841900</v>
      </c>
      <c r="D234" s="66">
        <v>0</v>
      </c>
      <c r="E234" s="66">
        <v>0</v>
      </c>
      <c r="F234" s="66">
        <v>0</v>
      </c>
      <c r="G234" s="66">
        <v>0</v>
      </c>
      <c r="H234" s="66">
        <v>0</v>
      </c>
      <c r="I234" s="66">
        <v>9841900</v>
      </c>
      <c r="J234" s="66">
        <v>9841900</v>
      </c>
      <c r="K234" s="66">
        <v>0</v>
      </c>
      <c r="L234" s="66">
        <v>5905200</v>
      </c>
      <c r="M234" s="66">
        <v>3936700</v>
      </c>
      <c r="N234" s="66">
        <v>5905200</v>
      </c>
      <c r="O234" s="66">
        <v>5905200</v>
      </c>
      <c r="P234" s="66">
        <v>0</v>
      </c>
      <c r="Q234" s="66">
        <v>0</v>
      </c>
    </row>
    <row r="235" spans="1:17" ht="25.5" x14ac:dyDescent="0.25">
      <c r="A235" s="68" t="s">
        <v>335</v>
      </c>
      <c r="B235" s="67" t="s">
        <v>259</v>
      </c>
      <c r="C235" s="66">
        <v>58902100</v>
      </c>
      <c r="D235" s="66">
        <v>0</v>
      </c>
      <c r="E235" s="66">
        <v>0</v>
      </c>
      <c r="F235" s="66">
        <v>0</v>
      </c>
      <c r="G235" s="66">
        <v>0</v>
      </c>
      <c r="H235" s="66">
        <v>0</v>
      </c>
      <c r="I235" s="66">
        <v>58902100</v>
      </c>
      <c r="J235" s="66">
        <v>58902100</v>
      </c>
      <c r="K235" s="66">
        <v>0</v>
      </c>
      <c r="L235" s="66">
        <v>35336300</v>
      </c>
      <c r="M235" s="66">
        <v>23565800</v>
      </c>
      <c r="N235" s="66">
        <v>35336300</v>
      </c>
      <c r="O235" s="66">
        <v>35336300</v>
      </c>
      <c r="P235" s="66">
        <v>0</v>
      </c>
      <c r="Q235" s="66">
        <v>0</v>
      </c>
    </row>
    <row r="236" spans="1:17" ht="27" x14ac:dyDescent="0.25">
      <c r="A236" s="68" t="s">
        <v>336</v>
      </c>
      <c r="B236" s="67" t="s">
        <v>17</v>
      </c>
      <c r="C236" s="66">
        <v>58902100</v>
      </c>
      <c r="D236" s="66">
        <v>0</v>
      </c>
      <c r="E236" s="66">
        <v>0</v>
      </c>
      <c r="F236" s="66">
        <v>0</v>
      </c>
      <c r="G236" s="66">
        <v>0</v>
      </c>
      <c r="H236" s="66">
        <v>0</v>
      </c>
      <c r="I236" s="66">
        <v>58902100</v>
      </c>
      <c r="J236" s="66">
        <v>58902100</v>
      </c>
      <c r="K236" s="66">
        <v>0</v>
      </c>
      <c r="L236" s="66">
        <v>35336300</v>
      </c>
      <c r="M236" s="66">
        <v>23565800</v>
      </c>
      <c r="N236" s="66">
        <v>35336300</v>
      </c>
      <c r="O236" s="66">
        <v>35336300</v>
      </c>
      <c r="P236" s="66">
        <v>0</v>
      </c>
      <c r="Q236" s="66">
        <v>0</v>
      </c>
    </row>
    <row r="237" spans="1:17" ht="25.5" x14ac:dyDescent="0.25">
      <c r="A237" s="68" t="s">
        <v>337</v>
      </c>
      <c r="B237" s="67" t="s">
        <v>160</v>
      </c>
      <c r="C237" s="66">
        <v>19654800</v>
      </c>
      <c r="D237" s="66">
        <v>0</v>
      </c>
      <c r="E237" s="66">
        <v>0</v>
      </c>
      <c r="F237" s="66">
        <v>0</v>
      </c>
      <c r="G237" s="66">
        <v>0</v>
      </c>
      <c r="H237" s="66">
        <v>0</v>
      </c>
      <c r="I237" s="66">
        <v>19654800</v>
      </c>
      <c r="J237" s="66">
        <v>19654800</v>
      </c>
      <c r="K237" s="66">
        <v>0</v>
      </c>
      <c r="L237" s="66">
        <v>11792100</v>
      </c>
      <c r="M237" s="66">
        <v>7862700</v>
      </c>
      <c r="N237" s="66">
        <v>11792100</v>
      </c>
      <c r="O237" s="66">
        <v>11792100</v>
      </c>
      <c r="P237" s="66">
        <v>0</v>
      </c>
      <c r="Q237" s="66">
        <v>0</v>
      </c>
    </row>
    <row r="238" spans="1:17" ht="27" x14ac:dyDescent="0.25">
      <c r="A238" s="68" t="s">
        <v>338</v>
      </c>
      <c r="B238" s="67" t="s">
        <v>17</v>
      </c>
      <c r="C238" s="66">
        <v>19654800</v>
      </c>
      <c r="D238" s="66">
        <v>0</v>
      </c>
      <c r="E238" s="66">
        <v>0</v>
      </c>
      <c r="F238" s="66">
        <v>0</v>
      </c>
      <c r="G238" s="66">
        <v>0</v>
      </c>
      <c r="H238" s="66">
        <v>0</v>
      </c>
      <c r="I238" s="66">
        <v>19654800</v>
      </c>
      <c r="J238" s="66">
        <v>19654800</v>
      </c>
      <c r="K238" s="66">
        <v>0</v>
      </c>
      <c r="L238" s="66">
        <v>11792100</v>
      </c>
      <c r="M238" s="66">
        <v>7862700</v>
      </c>
      <c r="N238" s="66">
        <v>11792100</v>
      </c>
      <c r="O238" s="66">
        <v>11792100</v>
      </c>
      <c r="P238" s="66">
        <v>0</v>
      </c>
      <c r="Q238" s="66">
        <v>0</v>
      </c>
    </row>
    <row r="239" spans="1:17" ht="25.5" x14ac:dyDescent="0.25">
      <c r="A239" s="68" t="s">
        <v>339</v>
      </c>
      <c r="B239" s="67" t="s">
        <v>163</v>
      </c>
      <c r="C239" s="66">
        <v>9841900</v>
      </c>
      <c r="D239" s="66">
        <v>0</v>
      </c>
      <c r="E239" s="66">
        <v>0</v>
      </c>
      <c r="F239" s="66">
        <v>0</v>
      </c>
      <c r="G239" s="66">
        <v>0</v>
      </c>
      <c r="H239" s="66">
        <v>0</v>
      </c>
      <c r="I239" s="66">
        <v>9841900</v>
      </c>
      <c r="J239" s="66">
        <v>9841900</v>
      </c>
      <c r="K239" s="66">
        <v>0</v>
      </c>
      <c r="L239" s="66">
        <v>5905200</v>
      </c>
      <c r="M239" s="66">
        <v>3936700</v>
      </c>
      <c r="N239" s="66">
        <v>5905200</v>
      </c>
      <c r="O239" s="66">
        <v>5905200</v>
      </c>
      <c r="P239" s="66">
        <v>0</v>
      </c>
      <c r="Q239" s="66">
        <v>0</v>
      </c>
    </row>
    <row r="240" spans="1:17" ht="27" x14ac:dyDescent="0.25">
      <c r="A240" s="68" t="s">
        <v>340</v>
      </c>
      <c r="B240" s="67" t="s">
        <v>17</v>
      </c>
      <c r="C240" s="66">
        <v>9841900</v>
      </c>
      <c r="D240" s="66">
        <v>0</v>
      </c>
      <c r="E240" s="66">
        <v>0</v>
      </c>
      <c r="F240" s="66">
        <v>0</v>
      </c>
      <c r="G240" s="66">
        <v>0</v>
      </c>
      <c r="H240" s="66">
        <v>0</v>
      </c>
      <c r="I240" s="66">
        <v>9841900</v>
      </c>
      <c r="J240" s="66">
        <v>9841900</v>
      </c>
      <c r="K240" s="66">
        <v>0</v>
      </c>
      <c r="L240" s="66">
        <v>5905200</v>
      </c>
      <c r="M240" s="66">
        <v>3936700</v>
      </c>
      <c r="N240" s="66">
        <v>5905200</v>
      </c>
      <c r="O240" s="66">
        <v>5905200</v>
      </c>
      <c r="P240" s="66">
        <v>0</v>
      </c>
      <c r="Q240" s="66">
        <v>0</v>
      </c>
    </row>
    <row r="241" spans="1:17" x14ac:dyDescent="0.25">
      <c r="A241" s="68" t="s">
        <v>341</v>
      </c>
      <c r="B241" s="67" t="s">
        <v>266</v>
      </c>
      <c r="C241" s="66">
        <v>164792700</v>
      </c>
      <c r="D241" s="66">
        <v>0</v>
      </c>
      <c r="E241" s="66">
        <v>0</v>
      </c>
      <c r="F241" s="66">
        <v>0</v>
      </c>
      <c r="G241" s="66">
        <v>0</v>
      </c>
      <c r="H241" s="66">
        <v>0</v>
      </c>
      <c r="I241" s="66">
        <v>164792700</v>
      </c>
      <c r="J241" s="66">
        <v>164792700</v>
      </c>
      <c r="K241" s="66">
        <v>0</v>
      </c>
      <c r="L241" s="66">
        <v>98866969</v>
      </c>
      <c r="M241" s="66">
        <v>65925731</v>
      </c>
      <c r="N241" s="66">
        <v>98866969</v>
      </c>
      <c r="O241" s="66">
        <v>98866969</v>
      </c>
      <c r="P241" s="66">
        <v>0</v>
      </c>
      <c r="Q241" s="66">
        <v>0</v>
      </c>
    </row>
    <row r="242" spans="1:17" ht="27" x14ac:dyDescent="0.25">
      <c r="A242" s="68" t="s">
        <v>342</v>
      </c>
      <c r="B242" s="67" t="s">
        <v>204</v>
      </c>
      <c r="C242" s="66">
        <v>164792700</v>
      </c>
      <c r="D242" s="66">
        <v>0</v>
      </c>
      <c r="E242" s="66">
        <v>0</v>
      </c>
      <c r="F242" s="66">
        <v>0</v>
      </c>
      <c r="G242" s="66">
        <v>0</v>
      </c>
      <c r="H242" s="66">
        <v>0</v>
      </c>
      <c r="I242" s="66">
        <v>164792700</v>
      </c>
      <c r="J242" s="66">
        <v>164792700</v>
      </c>
      <c r="K242" s="66">
        <v>0</v>
      </c>
      <c r="L242" s="66">
        <v>98866969</v>
      </c>
      <c r="M242" s="66">
        <v>65925731</v>
      </c>
      <c r="N242" s="66">
        <v>98866969</v>
      </c>
      <c r="O242" s="66">
        <v>98866969</v>
      </c>
      <c r="P242" s="66">
        <v>0</v>
      </c>
      <c r="Q242" s="66">
        <v>0</v>
      </c>
    </row>
    <row r="243" spans="1:17" x14ac:dyDescent="0.25">
      <c r="A243" s="68" t="s">
        <v>343</v>
      </c>
      <c r="B243" s="67" t="s">
        <v>269</v>
      </c>
      <c r="C243" s="66">
        <v>157792000</v>
      </c>
      <c r="D243" s="66">
        <v>0</v>
      </c>
      <c r="E243" s="66">
        <v>0</v>
      </c>
      <c r="F243" s="66">
        <v>0</v>
      </c>
      <c r="G243" s="66">
        <v>0</v>
      </c>
      <c r="H243" s="66">
        <v>0</v>
      </c>
      <c r="I243" s="66">
        <v>157792000</v>
      </c>
      <c r="J243" s="66">
        <v>157792000</v>
      </c>
      <c r="K243" s="66">
        <v>0</v>
      </c>
      <c r="L243" s="66">
        <v>94067112</v>
      </c>
      <c r="M243" s="66">
        <v>63724888</v>
      </c>
      <c r="N243" s="66">
        <v>94067112</v>
      </c>
      <c r="O243" s="66">
        <v>94067112</v>
      </c>
      <c r="P243" s="66">
        <v>0</v>
      </c>
      <c r="Q243" s="66">
        <v>0</v>
      </c>
    </row>
    <row r="244" spans="1:17" ht="27" x14ac:dyDescent="0.25">
      <c r="A244" s="68" t="s">
        <v>344</v>
      </c>
      <c r="B244" s="67" t="s">
        <v>204</v>
      </c>
      <c r="C244" s="66">
        <v>157792000</v>
      </c>
      <c r="D244" s="66">
        <v>0</v>
      </c>
      <c r="E244" s="66">
        <v>0</v>
      </c>
      <c r="F244" s="66">
        <v>0</v>
      </c>
      <c r="G244" s="66">
        <v>0</v>
      </c>
      <c r="H244" s="66">
        <v>0</v>
      </c>
      <c r="I244" s="66">
        <v>157792000</v>
      </c>
      <c r="J244" s="66">
        <v>157792000</v>
      </c>
      <c r="K244" s="66">
        <v>0</v>
      </c>
      <c r="L244" s="66">
        <v>94067112</v>
      </c>
      <c r="M244" s="66">
        <v>63724888</v>
      </c>
      <c r="N244" s="66">
        <v>94067112</v>
      </c>
      <c r="O244" s="66">
        <v>94067112</v>
      </c>
      <c r="P244" s="66">
        <v>0</v>
      </c>
      <c r="Q244" s="66">
        <v>0</v>
      </c>
    </row>
    <row r="245" spans="1:17" x14ac:dyDescent="0.25">
      <c r="A245" s="68" t="s">
        <v>345</v>
      </c>
      <c r="B245" s="67" t="s">
        <v>180</v>
      </c>
      <c r="C245" s="66">
        <v>60000000</v>
      </c>
      <c r="D245" s="66">
        <v>80000000</v>
      </c>
      <c r="E245" s="66">
        <v>0</v>
      </c>
      <c r="F245" s="66">
        <v>0</v>
      </c>
      <c r="G245" s="66">
        <v>0</v>
      </c>
      <c r="H245" s="66">
        <v>20000000</v>
      </c>
      <c r="I245" s="66">
        <v>120000000</v>
      </c>
      <c r="J245" s="66">
        <v>97374889</v>
      </c>
      <c r="K245" s="66">
        <v>22625111</v>
      </c>
      <c r="L245" s="66">
        <v>97374889</v>
      </c>
      <c r="M245" s="66">
        <v>22625111</v>
      </c>
      <c r="N245" s="66">
        <v>70000000</v>
      </c>
      <c r="O245" s="66">
        <v>70000000</v>
      </c>
      <c r="P245" s="66">
        <v>27374889</v>
      </c>
      <c r="Q245" s="66">
        <v>0</v>
      </c>
    </row>
    <row r="246" spans="1:17" x14ac:dyDescent="0.25">
      <c r="A246" s="68" t="s">
        <v>346</v>
      </c>
      <c r="B246" s="67" t="s">
        <v>347</v>
      </c>
      <c r="C246" s="66">
        <v>50000000</v>
      </c>
      <c r="D246" s="66">
        <v>80000000</v>
      </c>
      <c r="E246" s="66">
        <v>0</v>
      </c>
      <c r="F246" s="66">
        <v>0</v>
      </c>
      <c r="G246" s="66">
        <v>0</v>
      </c>
      <c r="H246" s="66">
        <v>20000000</v>
      </c>
      <c r="I246" s="66">
        <v>110000000</v>
      </c>
      <c r="J246" s="66">
        <v>97374889</v>
      </c>
      <c r="K246" s="66">
        <v>12625111</v>
      </c>
      <c r="L246" s="66">
        <v>97374889</v>
      </c>
      <c r="M246" s="66">
        <v>12625111</v>
      </c>
      <c r="N246" s="66">
        <v>70000000</v>
      </c>
      <c r="O246" s="66">
        <v>70000000</v>
      </c>
      <c r="P246" s="66">
        <v>27374889</v>
      </c>
      <c r="Q246" s="66">
        <v>0</v>
      </c>
    </row>
    <row r="247" spans="1:17" x14ac:dyDescent="0.25">
      <c r="A247" s="68" t="s">
        <v>348</v>
      </c>
      <c r="B247" s="67" t="s">
        <v>189</v>
      </c>
      <c r="C247" s="66">
        <v>10000000</v>
      </c>
      <c r="D247" s="66">
        <v>0</v>
      </c>
      <c r="E247" s="66">
        <v>0</v>
      </c>
      <c r="F247" s="66">
        <v>0</v>
      </c>
      <c r="G247" s="66">
        <v>0</v>
      </c>
      <c r="H247" s="66">
        <v>0</v>
      </c>
      <c r="I247" s="66">
        <v>10000000</v>
      </c>
      <c r="J247" s="66">
        <v>0</v>
      </c>
      <c r="K247" s="66">
        <v>10000000</v>
      </c>
      <c r="L247" s="66">
        <v>0</v>
      </c>
      <c r="M247" s="66">
        <v>10000000</v>
      </c>
      <c r="N247" s="66">
        <v>0</v>
      </c>
      <c r="O247" s="66">
        <v>0</v>
      </c>
      <c r="P247" s="66">
        <v>0</v>
      </c>
      <c r="Q247" s="66">
        <v>0</v>
      </c>
    </row>
    <row r="248" spans="1:17" ht="27" x14ac:dyDescent="0.25">
      <c r="A248" s="68" t="s">
        <v>349</v>
      </c>
      <c r="B248" s="67" t="s">
        <v>17</v>
      </c>
      <c r="C248" s="66">
        <v>10000000</v>
      </c>
      <c r="D248" s="66">
        <v>0</v>
      </c>
      <c r="E248" s="66">
        <v>0</v>
      </c>
      <c r="F248" s="66">
        <v>0</v>
      </c>
      <c r="G248" s="66">
        <v>0</v>
      </c>
      <c r="H248" s="66">
        <v>0</v>
      </c>
      <c r="I248" s="66">
        <v>10000000</v>
      </c>
      <c r="J248" s="66">
        <v>0</v>
      </c>
      <c r="K248" s="66">
        <v>10000000</v>
      </c>
      <c r="L248" s="66">
        <v>0</v>
      </c>
      <c r="M248" s="66">
        <v>10000000</v>
      </c>
      <c r="N248" s="66">
        <v>0</v>
      </c>
      <c r="O248" s="66">
        <v>0</v>
      </c>
      <c r="P248" s="66">
        <v>0</v>
      </c>
      <c r="Q248" s="66">
        <v>0</v>
      </c>
    </row>
    <row r="249" spans="1:17" ht="25.5" x14ac:dyDescent="0.25">
      <c r="A249" s="68" t="s">
        <v>350</v>
      </c>
      <c r="B249" s="67" t="s">
        <v>351</v>
      </c>
      <c r="C249" s="66">
        <v>40000000</v>
      </c>
      <c r="D249" s="66">
        <v>80000000</v>
      </c>
      <c r="E249" s="66">
        <v>0</v>
      </c>
      <c r="F249" s="66">
        <v>0</v>
      </c>
      <c r="G249" s="66">
        <v>0</v>
      </c>
      <c r="H249" s="66">
        <v>20000000</v>
      </c>
      <c r="I249" s="66">
        <v>100000000</v>
      </c>
      <c r="J249" s="66">
        <v>97374889</v>
      </c>
      <c r="K249" s="66">
        <v>2625111</v>
      </c>
      <c r="L249" s="66">
        <v>97374889</v>
      </c>
      <c r="M249" s="66">
        <v>2625111</v>
      </c>
      <c r="N249" s="66">
        <v>70000000</v>
      </c>
      <c r="O249" s="66">
        <v>70000000</v>
      </c>
      <c r="P249" s="66">
        <v>27374889</v>
      </c>
      <c r="Q249" s="66">
        <v>0</v>
      </c>
    </row>
    <row r="250" spans="1:17" x14ac:dyDescent="0.25">
      <c r="A250" s="68" t="s">
        <v>352</v>
      </c>
      <c r="B250" s="67" t="s">
        <v>21</v>
      </c>
      <c r="C250" s="66">
        <v>0</v>
      </c>
      <c r="D250" s="66">
        <v>80000000</v>
      </c>
      <c r="E250" s="66">
        <v>0</v>
      </c>
      <c r="F250" s="66">
        <v>0</v>
      </c>
      <c r="G250" s="66">
        <v>0</v>
      </c>
      <c r="H250" s="66">
        <v>20000000</v>
      </c>
      <c r="I250" s="66">
        <v>60000000</v>
      </c>
      <c r="J250" s="66">
        <v>57374889</v>
      </c>
      <c r="K250" s="66">
        <v>2625111</v>
      </c>
      <c r="L250" s="66">
        <v>57374889</v>
      </c>
      <c r="M250" s="66">
        <v>2625111</v>
      </c>
      <c r="N250" s="66">
        <v>30000000</v>
      </c>
      <c r="O250" s="66">
        <v>30000000</v>
      </c>
      <c r="P250" s="66">
        <v>27374889</v>
      </c>
      <c r="Q250" s="66">
        <v>0</v>
      </c>
    </row>
    <row r="251" spans="1:17" ht="27" x14ac:dyDescent="0.25">
      <c r="A251" s="68" t="s">
        <v>353</v>
      </c>
      <c r="B251" s="67" t="s">
        <v>17</v>
      </c>
      <c r="C251" s="66">
        <v>40000000</v>
      </c>
      <c r="D251" s="66">
        <v>0</v>
      </c>
      <c r="E251" s="66">
        <v>0</v>
      </c>
      <c r="F251" s="66">
        <v>0</v>
      </c>
      <c r="G251" s="66">
        <v>0</v>
      </c>
      <c r="H251" s="66">
        <v>0</v>
      </c>
      <c r="I251" s="66">
        <v>40000000</v>
      </c>
      <c r="J251" s="66">
        <v>40000000</v>
      </c>
      <c r="K251" s="66">
        <v>0</v>
      </c>
      <c r="L251" s="66">
        <v>40000000</v>
      </c>
      <c r="M251" s="66">
        <v>0</v>
      </c>
      <c r="N251" s="66">
        <v>40000000</v>
      </c>
      <c r="O251" s="66">
        <v>40000000</v>
      </c>
      <c r="P251" s="66">
        <v>0</v>
      </c>
      <c r="Q251" s="66">
        <v>0</v>
      </c>
    </row>
    <row r="252" spans="1:17" x14ac:dyDescent="0.25">
      <c r="A252" s="68" t="s">
        <v>354</v>
      </c>
      <c r="B252" s="67" t="s">
        <v>175</v>
      </c>
      <c r="C252" s="66">
        <v>10000000</v>
      </c>
      <c r="D252" s="66">
        <v>0</v>
      </c>
      <c r="E252" s="66">
        <v>0</v>
      </c>
      <c r="F252" s="66">
        <v>0</v>
      </c>
      <c r="G252" s="66">
        <v>0</v>
      </c>
      <c r="H252" s="66">
        <v>0</v>
      </c>
      <c r="I252" s="66">
        <v>10000000</v>
      </c>
      <c r="J252" s="66">
        <v>0</v>
      </c>
      <c r="K252" s="66">
        <v>10000000</v>
      </c>
      <c r="L252" s="66">
        <v>0</v>
      </c>
      <c r="M252" s="66">
        <v>10000000</v>
      </c>
      <c r="N252" s="66">
        <v>0</v>
      </c>
      <c r="O252" s="66">
        <v>0</v>
      </c>
      <c r="P252" s="66">
        <v>0</v>
      </c>
      <c r="Q252" s="66">
        <v>0</v>
      </c>
    </row>
    <row r="253" spans="1:17" x14ac:dyDescent="0.25">
      <c r="A253" s="68" t="s">
        <v>355</v>
      </c>
      <c r="B253" s="67" t="s">
        <v>177</v>
      </c>
      <c r="C253" s="66">
        <v>10000000</v>
      </c>
      <c r="D253" s="66">
        <v>0</v>
      </c>
      <c r="E253" s="66">
        <v>0</v>
      </c>
      <c r="F253" s="66">
        <v>0</v>
      </c>
      <c r="G253" s="66">
        <v>0</v>
      </c>
      <c r="H253" s="66">
        <v>0</v>
      </c>
      <c r="I253" s="66">
        <v>10000000</v>
      </c>
      <c r="J253" s="66">
        <v>0</v>
      </c>
      <c r="K253" s="66">
        <v>10000000</v>
      </c>
      <c r="L253" s="66">
        <v>0</v>
      </c>
      <c r="M253" s="66">
        <v>10000000</v>
      </c>
      <c r="N253" s="66">
        <v>0</v>
      </c>
      <c r="O253" s="66">
        <v>0</v>
      </c>
      <c r="P253" s="66">
        <v>0</v>
      </c>
      <c r="Q253" s="66">
        <v>0</v>
      </c>
    </row>
    <row r="254" spans="1:17" ht="27" x14ac:dyDescent="0.25">
      <c r="A254" s="68" t="s">
        <v>356</v>
      </c>
      <c r="B254" s="67" t="s">
        <v>17</v>
      </c>
      <c r="C254" s="66">
        <v>10000000</v>
      </c>
      <c r="D254" s="66">
        <v>0</v>
      </c>
      <c r="E254" s="66">
        <v>0</v>
      </c>
      <c r="F254" s="66">
        <v>0</v>
      </c>
      <c r="G254" s="66">
        <v>0</v>
      </c>
      <c r="H254" s="66">
        <v>0</v>
      </c>
      <c r="I254" s="66">
        <v>10000000</v>
      </c>
      <c r="J254" s="66">
        <v>0</v>
      </c>
      <c r="K254" s="66">
        <v>10000000</v>
      </c>
      <c r="L254" s="66">
        <v>0</v>
      </c>
      <c r="M254" s="66">
        <v>10000000</v>
      </c>
      <c r="N254" s="66">
        <v>0</v>
      </c>
      <c r="O254" s="66">
        <v>0</v>
      </c>
      <c r="P254" s="66">
        <v>0</v>
      </c>
      <c r="Q254" s="66">
        <v>0</v>
      </c>
    </row>
    <row r="255" spans="1:17" ht="25.5" x14ac:dyDescent="0.25">
      <c r="A255" s="68" t="s">
        <v>357</v>
      </c>
      <c r="B255" s="67" t="s">
        <v>358</v>
      </c>
      <c r="C255" s="66">
        <v>900000000</v>
      </c>
      <c r="D255" s="66">
        <v>350000000</v>
      </c>
      <c r="E255" s="66">
        <v>0</v>
      </c>
      <c r="F255" s="66">
        <v>0</v>
      </c>
      <c r="G255" s="66">
        <v>0</v>
      </c>
      <c r="H255" s="66">
        <v>0</v>
      </c>
      <c r="I255" s="66">
        <v>1250000000</v>
      </c>
      <c r="J255" s="66">
        <v>1249999994</v>
      </c>
      <c r="K255" s="66">
        <v>6</v>
      </c>
      <c r="L255" s="66">
        <v>899999994</v>
      </c>
      <c r="M255" s="66">
        <v>350000006</v>
      </c>
      <c r="N255" s="66">
        <v>787814855</v>
      </c>
      <c r="O255" s="66">
        <v>787814855</v>
      </c>
      <c r="P255" s="66">
        <v>112185139</v>
      </c>
      <c r="Q255" s="66">
        <v>0</v>
      </c>
    </row>
    <row r="256" spans="1:17" x14ac:dyDescent="0.25">
      <c r="A256" s="68" t="s">
        <v>359</v>
      </c>
      <c r="B256" s="67" t="s">
        <v>15</v>
      </c>
      <c r="C256" s="66">
        <v>900000000</v>
      </c>
      <c r="D256" s="66">
        <v>0</v>
      </c>
      <c r="E256" s="66">
        <v>0</v>
      </c>
      <c r="F256" s="66">
        <v>0</v>
      </c>
      <c r="G256" s="66">
        <v>0</v>
      </c>
      <c r="H256" s="66">
        <v>0</v>
      </c>
      <c r="I256" s="66">
        <v>900000000</v>
      </c>
      <c r="J256" s="66">
        <v>899999994</v>
      </c>
      <c r="K256" s="66">
        <v>6</v>
      </c>
      <c r="L256" s="66">
        <v>899999994</v>
      </c>
      <c r="M256" s="66">
        <v>6</v>
      </c>
      <c r="N256" s="66">
        <v>787814855</v>
      </c>
      <c r="O256" s="66">
        <v>787814855</v>
      </c>
      <c r="P256" s="66">
        <v>112185139</v>
      </c>
      <c r="Q256" s="66">
        <v>0</v>
      </c>
    </row>
    <row r="257" spans="1:17" x14ac:dyDescent="0.25">
      <c r="A257" s="68" t="s">
        <v>360</v>
      </c>
      <c r="B257" s="67" t="s">
        <v>21</v>
      </c>
      <c r="C257" s="66">
        <v>0</v>
      </c>
      <c r="D257" s="66">
        <v>350000000</v>
      </c>
      <c r="E257" s="66">
        <v>0</v>
      </c>
      <c r="F257" s="66">
        <v>0</v>
      </c>
      <c r="G257" s="66">
        <v>0</v>
      </c>
      <c r="H257" s="66">
        <v>0</v>
      </c>
      <c r="I257" s="66">
        <v>350000000</v>
      </c>
      <c r="J257" s="66">
        <v>350000000</v>
      </c>
      <c r="K257" s="66">
        <v>0</v>
      </c>
      <c r="L257" s="66">
        <v>0</v>
      </c>
      <c r="M257" s="66">
        <v>350000000</v>
      </c>
      <c r="N257" s="66">
        <v>0</v>
      </c>
      <c r="O257" s="66">
        <v>0</v>
      </c>
      <c r="P257" s="66">
        <v>0</v>
      </c>
      <c r="Q257" s="66">
        <v>0</v>
      </c>
    </row>
    <row r="258" spans="1:17" ht="25.5" x14ac:dyDescent="0.25">
      <c r="A258" s="68" t="s">
        <v>361</v>
      </c>
      <c r="B258" s="67" t="s">
        <v>362</v>
      </c>
      <c r="C258" s="66">
        <v>135154974</v>
      </c>
      <c r="D258" s="66">
        <v>830000000</v>
      </c>
      <c r="E258" s="66">
        <v>0</v>
      </c>
      <c r="F258" s="66">
        <v>0</v>
      </c>
      <c r="G258" s="66">
        <v>0</v>
      </c>
      <c r="H258" s="66">
        <v>0</v>
      </c>
      <c r="I258" s="66">
        <v>965154974</v>
      </c>
      <c r="J258" s="66">
        <v>965154974</v>
      </c>
      <c r="K258" s="66">
        <v>0</v>
      </c>
      <c r="L258" s="66">
        <v>909950941</v>
      </c>
      <c r="M258" s="66">
        <v>55204033</v>
      </c>
      <c r="N258" s="66">
        <v>254354353</v>
      </c>
      <c r="O258" s="66">
        <v>254354353</v>
      </c>
      <c r="P258" s="66">
        <v>655596588</v>
      </c>
      <c r="Q258" s="66">
        <v>0</v>
      </c>
    </row>
    <row r="259" spans="1:17" x14ac:dyDescent="0.25">
      <c r="A259" s="68" t="s">
        <v>363</v>
      </c>
      <c r="B259" s="67" t="s">
        <v>15</v>
      </c>
      <c r="C259" s="66">
        <v>135154974</v>
      </c>
      <c r="D259" s="66">
        <v>0</v>
      </c>
      <c r="E259" s="66">
        <v>0</v>
      </c>
      <c r="F259" s="66">
        <v>0</v>
      </c>
      <c r="G259" s="66">
        <v>0</v>
      </c>
      <c r="H259" s="66">
        <v>0</v>
      </c>
      <c r="I259" s="66">
        <v>135154974</v>
      </c>
      <c r="J259" s="66">
        <v>135154974</v>
      </c>
      <c r="K259" s="66">
        <v>0</v>
      </c>
      <c r="L259" s="66">
        <v>135154974</v>
      </c>
      <c r="M259" s="66">
        <v>0</v>
      </c>
      <c r="N259" s="66">
        <v>135154974</v>
      </c>
      <c r="O259" s="66">
        <v>135154974</v>
      </c>
      <c r="P259" s="66">
        <v>0</v>
      </c>
      <c r="Q259" s="66">
        <v>0</v>
      </c>
    </row>
    <row r="260" spans="1:17" x14ac:dyDescent="0.25">
      <c r="A260" s="68" t="s">
        <v>364</v>
      </c>
      <c r="B260" s="67" t="s">
        <v>21</v>
      </c>
      <c r="C260" s="66">
        <v>0</v>
      </c>
      <c r="D260" s="66">
        <v>830000000</v>
      </c>
      <c r="E260" s="66">
        <v>0</v>
      </c>
      <c r="F260" s="66">
        <v>0</v>
      </c>
      <c r="G260" s="66">
        <v>0</v>
      </c>
      <c r="H260" s="66">
        <v>0</v>
      </c>
      <c r="I260" s="66">
        <v>830000000</v>
      </c>
      <c r="J260" s="66">
        <v>830000000</v>
      </c>
      <c r="K260" s="66">
        <v>0</v>
      </c>
      <c r="L260" s="66">
        <v>774795967</v>
      </c>
      <c r="M260" s="66">
        <v>55204033</v>
      </c>
      <c r="N260" s="66">
        <v>119199379</v>
      </c>
      <c r="O260" s="66">
        <v>119199379</v>
      </c>
      <c r="P260" s="66">
        <v>655596588</v>
      </c>
      <c r="Q260" s="66">
        <v>0</v>
      </c>
    </row>
    <row r="261" spans="1:17" ht="25.5" x14ac:dyDescent="0.25">
      <c r="A261" s="68" t="s">
        <v>365</v>
      </c>
      <c r="B261" s="67" t="s">
        <v>366</v>
      </c>
      <c r="C261" s="66">
        <v>175000000</v>
      </c>
      <c r="D261" s="66">
        <v>216992693.38</v>
      </c>
      <c r="E261" s="66">
        <v>0</v>
      </c>
      <c r="F261" s="66">
        <v>0</v>
      </c>
      <c r="G261" s="66">
        <v>0</v>
      </c>
      <c r="H261" s="66">
        <v>0</v>
      </c>
      <c r="I261" s="66">
        <v>391992693.38</v>
      </c>
      <c r="J261" s="66">
        <v>391992693</v>
      </c>
      <c r="K261" s="66">
        <v>0.38</v>
      </c>
      <c r="L261" s="66">
        <v>343091653</v>
      </c>
      <c r="M261" s="66">
        <v>48901040.380000003</v>
      </c>
      <c r="N261" s="66">
        <v>326098960</v>
      </c>
      <c r="O261" s="66">
        <v>326098960</v>
      </c>
      <c r="P261" s="66">
        <v>16992693</v>
      </c>
      <c r="Q261" s="66">
        <v>0</v>
      </c>
    </row>
    <row r="262" spans="1:17" x14ac:dyDescent="0.25">
      <c r="A262" s="68" t="s">
        <v>367</v>
      </c>
      <c r="B262" s="67" t="s">
        <v>15</v>
      </c>
      <c r="C262" s="66">
        <v>175000000</v>
      </c>
      <c r="D262" s="66">
        <v>0</v>
      </c>
      <c r="E262" s="66">
        <v>0</v>
      </c>
      <c r="F262" s="66">
        <v>0</v>
      </c>
      <c r="G262" s="66">
        <v>0</v>
      </c>
      <c r="H262" s="66">
        <v>0</v>
      </c>
      <c r="I262" s="66">
        <v>175000000</v>
      </c>
      <c r="J262" s="66">
        <v>175000000</v>
      </c>
      <c r="K262" s="66">
        <v>0</v>
      </c>
      <c r="L262" s="66">
        <v>174843370</v>
      </c>
      <c r="M262" s="66">
        <v>156630</v>
      </c>
      <c r="N262" s="66">
        <v>174843370</v>
      </c>
      <c r="O262" s="66">
        <v>174843370</v>
      </c>
      <c r="P262" s="66">
        <v>0</v>
      </c>
      <c r="Q262" s="66">
        <v>0</v>
      </c>
    </row>
    <row r="263" spans="1:17" x14ac:dyDescent="0.25">
      <c r="A263" s="68" t="s">
        <v>368</v>
      </c>
      <c r="B263" s="67" t="s">
        <v>25</v>
      </c>
      <c r="C263" s="66">
        <v>0</v>
      </c>
      <c r="D263" s="66">
        <v>200000000</v>
      </c>
      <c r="E263" s="66">
        <v>0</v>
      </c>
      <c r="F263" s="66">
        <v>0</v>
      </c>
      <c r="G263" s="66">
        <v>0</v>
      </c>
      <c r="H263" s="66">
        <v>0</v>
      </c>
      <c r="I263" s="66">
        <v>200000000</v>
      </c>
      <c r="J263" s="66">
        <v>200000000</v>
      </c>
      <c r="K263" s="66">
        <v>0</v>
      </c>
      <c r="L263" s="66">
        <v>151255590</v>
      </c>
      <c r="M263" s="66">
        <v>48744410</v>
      </c>
      <c r="N263" s="66">
        <v>151255590</v>
      </c>
      <c r="O263" s="66">
        <v>151255590</v>
      </c>
      <c r="P263" s="66">
        <v>0</v>
      </c>
      <c r="Q263" s="66">
        <v>0</v>
      </c>
    </row>
    <row r="264" spans="1:17" x14ac:dyDescent="0.25">
      <c r="A264" s="68" t="s">
        <v>369</v>
      </c>
      <c r="B264" s="67" t="s">
        <v>370</v>
      </c>
      <c r="C264" s="66">
        <v>0</v>
      </c>
      <c r="D264" s="66">
        <v>16992693.379999999</v>
      </c>
      <c r="E264" s="66">
        <v>0</v>
      </c>
      <c r="F264" s="66">
        <v>0</v>
      </c>
      <c r="G264" s="66">
        <v>0</v>
      </c>
      <c r="H264" s="66">
        <v>0</v>
      </c>
      <c r="I264" s="66">
        <v>16992693.379999999</v>
      </c>
      <c r="J264" s="66">
        <v>16992693</v>
      </c>
      <c r="K264" s="66">
        <v>0.38</v>
      </c>
      <c r="L264" s="66">
        <v>16992693</v>
      </c>
      <c r="M264" s="66">
        <v>0.38</v>
      </c>
      <c r="N264" s="66">
        <v>0</v>
      </c>
      <c r="O264" s="66">
        <v>0</v>
      </c>
      <c r="P264" s="66">
        <v>16992693</v>
      </c>
      <c r="Q264" s="66">
        <v>0</v>
      </c>
    </row>
    <row r="265" spans="1:17" x14ac:dyDescent="0.25">
      <c r="A265" s="68" t="s">
        <v>371</v>
      </c>
      <c r="B265" s="67" t="s">
        <v>372</v>
      </c>
      <c r="C265" s="66">
        <v>4362454167</v>
      </c>
      <c r="D265" s="66">
        <v>1629524465.99</v>
      </c>
      <c r="E265" s="66">
        <v>0</v>
      </c>
      <c r="F265" s="66">
        <v>0</v>
      </c>
      <c r="G265" s="66">
        <v>11814250</v>
      </c>
      <c r="H265" s="66">
        <v>4250000</v>
      </c>
      <c r="I265" s="66">
        <v>5999542882.9899998</v>
      </c>
      <c r="J265" s="66">
        <v>5974231385</v>
      </c>
      <c r="K265" s="66">
        <v>25311497.989999998</v>
      </c>
      <c r="L265" s="66">
        <v>5950599280</v>
      </c>
      <c r="M265" s="66">
        <v>48943602.990000002</v>
      </c>
      <c r="N265" s="66">
        <v>3738241016</v>
      </c>
      <c r="O265" s="66">
        <v>3738241016</v>
      </c>
      <c r="P265" s="66">
        <v>2212358264</v>
      </c>
      <c r="Q265" s="66">
        <v>0</v>
      </c>
    </row>
    <row r="266" spans="1:17" x14ac:dyDescent="0.25">
      <c r="A266" s="68" t="s">
        <v>373</v>
      </c>
      <c r="B266" s="67" t="s">
        <v>15</v>
      </c>
      <c r="C266" s="66">
        <v>4245412352</v>
      </c>
      <c r="D266" s="66">
        <v>0</v>
      </c>
      <c r="E266" s="66">
        <v>0</v>
      </c>
      <c r="F266" s="66">
        <v>0</v>
      </c>
      <c r="G266" s="66">
        <v>11814250</v>
      </c>
      <c r="H266" s="66">
        <v>0</v>
      </c>
      <c r="I266" s="66">
        <v>4257226602</v>
      </c>
      <c r="J266" s="66">
        <v>4257226602</v>
      </c>
      <c r="K266" s="66">
        <v>0</v>
      </c>
      <c r="L266" s="66">
        <v>4257226602</v>
      </c>
      <c r="M266" s="66">
        <v>0</v>
      </c>
      <c r="N266" s="66">
        <v>3658741016</v>
      </c>
      <c r="O266" s="66">
        <v>3658741016</v>
      </c>
      <c r="P266" s="66">
        <v>598485586</v>
      </c>
      <c r="Q266" s="66">
        <v>0</v>
      </c>
    </row>
    <row r="267" spans="1:17" x14ac:dyDescent="0.25">
      <c r="A267" s="68" t="s">
        <v>374</v>
      </c>
      <c r="B267" s="67" t="s">
        <v>21</v>
      </c>
      <c r="C267" s="66">
        <v>0</v>
      </c>
      <c r="D267" s="66">
        <v>40000000</v>
      </c>
      <c r="E267" s="66">
        <v>0</v>
      </c>
      <c r="F267" s="66">
        <v>0</v>
      </c>
      <c r="G267" s="66">
        <v>0</v>
      </c>
      <c r="H267" s="66">
        <v>4250000</v>
      </c>
      <c r="I267" s="66">
        <v>35750000</v>
      </c>
      <c r="J267" s="66">
        <v>35750000</v>
      </c>
      <c r="K267" s="66">
        <v>0</v>
      </c>
      <c r="L267" s="66">
        <v>35750000</v>
      </c>
      <c r="M267" s="66">
        <v>0</v>
      </c>
      <c r="N267" s="66">
        <v>19500000</v>
      </c>
      <c r="O267" s="66">
        <v>19500000</v>
      </c>
      <c r="P267" s="66">
        <v>16250000</v>
      </c>
      <c r="Q267" s="66">
        <v>0</v>
      </c>
    </row>
    <row r="268" spans="1:17" ht="25.5" x14ac:dyDescent="0.25">
      <c r="A268" s="68" t="s">
        <v>375</v>
      </c>
      <c r="B268" s="67" t="s">
        <v>376</v>
      </c>
      <c r="C268" s="66">
        <v>117041815</v>
      </c>
      <c r="D268" s="66">
        <v>7512925</v>
      </c>
      <c r="E268" s="66">
        <v>0</v>
      </c>
      <c r="F268" s="66">
        <v>0</v>
      </c>
      <c r="G268" s="66">
        <v>0</v>
      </c>
      <c r="H268" s="66">
        <v>0</v>
      </c>
      <c r="I268" s="66">
        <v>124554740</v>
      </c>
      <c r="J268" s="66">
        <v>99243243</v>
      </c>
      <c r="K268" s="66">
        <v>25311497</v>
      </c>
      <c r="L268" s="66">
        <v>99243243</v>
      </c>
      <c r="M268" s="66">
        <v>25311497</v>
      </c>
      <c r="N268" s="66">
        <v>60000000</v>
      </c>
      <c r="O268" s="66">
        <v>60000000</v>
      </c>
      <c r="P268" s="66">
        <v>39243243</v>
      </c>
      <c r="Q268" s="66">
        <v>0</v>
      </c>
    </row>
    <row r="269" spans="1:17" x14ac:dyDescent="0.25">
      <c r="A269" s="68" t="s">
        <v>377</v>
      </c>
      <c r="B269" s="67" t="s">
        <v>378</v>
      </c>
      <c r="C269" s="66">
        <v>0</v>
      </c>
      <c r="D269" s="66">
        <v>1942336.99</v>
      </c>
      <c r="E269" s="66">
        <v>0</v>
      </c>
      <c r="F269" s="66">
        <v>0</v>
      </c>
      <c r="G269" s="66">
        <v>0</v>
      </c>
      <c r="H269" s="66">
        <v>0</v>
      </c>
      <c r="I269" s="66">
        <v>1942336.99</v>
      </c>
      <c r="J269" s="66">
        <v>1942336</v>
      </c>
      <c r="K269" s="66">
        <v>0.99</v>
      </c>
      <c r="L269" s="66">
        <v>1942336</v>
      </c>
      <c r="M269" s="66">
        <v>0.99</v>
      </c>
      <c r="N269" s="66">
        <v>0</v>
      </c>
      <c r="O269" s="66">
        <v>0</v>
      </c>
      <c r="P269" s="66">
        <v>1942336</v>
      </c>
      <c r="Q269" s="66">
        <v>0</v>
      </c>
    </row>
    <row r="270" spans="1:17" ht="25.5" x14ac:dyDescent="0.25">
      <c r="A270" s="68" t="s">
        <v>379</v>
      </c>
      <c r="B270" s="67" t="s">
        <v>380</v>
      </c>
      <c r="C270" s="66">
        <v>0</v>
      </c>
      <c r="D270" s="66">
        <v>1022265810</v>
      </c>
      <c r="E270" s="66">
        <v>0</v>
      </c>
      <c r="F270" s="66">
        <v>0</v>
      </c>
      <c r="G270" s="66">
        <v>0</v>
      </c>
      <c r="H270" s="66">
        <v>0</v>
      </c>
      <c r="I270" s="66">
        <v>1022265810</v>
      </c>
      <c r="J270" s="66">
        <v>1022265810</v>
      </c>
      <c r="K270" s="66">
        <v>0</v>
      </c>
      <c r="L270" s="66">
        <v>1022265810</v>
      </c>
      <c r="M270" s="66">
        <v>0</v>
      </c>
      <c r="N270" s="66">
        <v>0</v>
      </c>
      <c r="O270" s="66">
        <v>0</v>
      </c>
      <c r="P270" s="66">
        <v>1022265810</v>
      </c>
      <c r="Q270" s="66">
        <v>0</v>
      </c>
    </row>
    <row r="271" spans="1:17" ht="25.5" x14ac:dyDescent="0.25">
      <c r="A271" s="68" t="s">
        <v>381</v>
      </c>
      <c r="B271" s="67" t="s">
        <v>382</v>
      </c>
      <c r="C271" s="66">
        <v>0</v>
      </c>
      <c r="D271" s="66">
        <v>291096415</v>
      </c>
      <c r="E271" s="66">
        <v>0</v>
      </c>
      <c r="F271" s="66">
        <v>0</v>
      </c>
      <c r="G271" s="66">
        <v>0</v>
      </c>
      <c r="H271" s="66">
        <v>0</v>
      </c>
      <c r="I271" s="66">
        <v>291096415</v>
      </c>
      <c r="J271" s="66">
        <v>291096415</v>
      </c>
      <c r="K271" s="66">
        <v>0</v>
      </c>
      <c r="L271" s="66">
        <v>291096415</v>
      </c>
      <c r="M271" s="66">
        <v>0</v>
      </c>
      <c r="N271" s="66">
        <v>0</v>
      </c>
      <c r="O271" s="66">
        <v>0</v>
      </c>
      <c r="P271" s="66">
        <v>291096415</v>
      </c>
      <c r="Q271" s="66">
        <v>0</v>
      </c>
    </row>
    <row r="272" spans="1:17" ht="25.5" x14ac:dyDescent="0.25">
      <c r="A272" s="68" t="s">
        <v>383</v>
      </c>
      <c r="B272" s="67" t="s">
        <v>384</v>
      </c>
      <c r="C272" s="66">
        <v>0</v>
      </c>
      <c r="D272" s="66">
        <v>266706979</v>
      </c>
      <c r="E272" s="66">
        <v>0</v>
      </c>
      <c r="F272" s="66">
        <v>0</v>
      </c>
      <c r="G272" s="66">
        <v>0</v>
      </c>
      <c r="H272" s="66">
        <v>0</v>
      </c>
      <c r="I272" s="66">
        <v>266706979</v>
      </c>
      <c r="J272" s="66">
        <v>266706979</v>
      </c>
      <c r="K272" s="66">
        <v>0</v>
      </c>
      <c r="L272" s="66">
        <v>243074874</v>
      </c>
      <c r="M272" s="66">
        <v>23632105</v>
      </c>
      <c r="N272" s="66">
        <v>0</v>
      </c>
      <c r="O272" s="66">
        <v>0</v>
      </c>
      <c r="P272" s="66">
        <v>243074874</v>
      </c>
      <c r="Q272" s="66">
        <v>0</v>
      </c>
    </row>
    <row r="273" spans="1:17" x14ac:dyDescent="0.25">
      <c r="A273" s="68" t="s">
        <v>385</v>
      </c>
      <c r="B273" s="67" t="s">
        <v>386</v>
      </c>
      <c r="C273" s="66">
        <v>336143368</v>
      </c>
      <c r="D273" s="66">
        <v>1037472712.28</v>
      </c>
      <c r="E273" s="66">
        <v>0</v>
      </c>
      <c r="F273" s="66">
        <v>0</v>
      </c>
      <c r="G273" s="66">
        <v>721681676</v>
      </c>
      <c r="H273" s="66">
        <v>387472712</v>
      </c>
      <c r="I273" s="66">
        <v>1707825044.28</v>
      </c>
      <c r="J273" s="66">
        <v>1707824504</v>
      </c>
      <c r="K273" s="66">
        <v>540.28</v>
      </c>
      <c r="L273" s="66">
        <v>1707824504</v>
      </c>
      <c r="M273" s="66">
        <v>540.28</v>
      </c>
      <c r="N273" s="66">
        <v>1299484526</v>
      </c>
      <c r="O273" s="66">
        <v>1299484526</v>
      </c>
      <c r="P273" s="66">
        <v>408339978</v>
      </c>
      <c r="Q273" s="66">
        <v>0</v>
      </c>
    </row>
    <row r="274" spans="1:17" x14ac:dyDescent="0.25">
      <c r="A274" s="68" t="s">
        <v>387</v>
      </c>
      <c r="B274" s="67" t="s">
        <v>15</v>
      </c>
      <c r="C274" s="66">
        <v>336143368</v>
      </c>
      <c r="D274" s="66">
        <v>0</v>
      </c>
      <c r="E274" s="66">
        <v>0</v>
      </c>
      <c r="F274" s="66">
        <v>0</v>
      </c>
      <c r="G274" s="66">
        <v>200000000</v>
      </c>
      <c r="H274" s="66">
        <v>0</v>
      </c>
      <c r="I274" s="66">
        <v>536143368</v>
      </c>
      <c r="J274" s="66">
        <v>536143368</v>
      </c>
      <c r="K274" s="66">
        <v>0</v>
      </c>
      <c r="L274" s="66">
        <v>536143368</v>
      </c>
      <c r="M274" s="66">
        <v>0</v>
      </c>
      <c r="N274" s="66">
        <v>536143368</v>
      </c>
      <c r="O274" s="66">
        <v>536143368</v>
      </c>
      <c r="P274" s="66">
        <v>0</v>
      </c>
      <c r="Q274" s="66">
        <v>0</v>
      </c>
    </row>
    <row r="275" spans="1:17" x14ac:dyDescent="0.25">
      <c r="A275" s="68" t="s">
        <v>388</v>
      </c>
      <c r="B275" s="67" t="s">
        <v>21</v>
      </c>
      <c r="C275" s="66">
        <v>0</v>
      </c>
      <c r="D275" s="66">
        <v>650000000</v>
      </c>
      <c r="E275" s="66">
        <v>0</v>
      </c>
      <c r="F275" s="66">
        <v>0</v>
      </c>
      <c r="G275" s="66">
        <v>521681676</v>
      </c>
      <c r="H275" s="66">
        <v>0</v>
      </c>
      <c r="I275" s="66">
        <v>1171681676</v>
      </c>
      <c r="J275" s="66">
        <v>1171681136</v>
      </c>
      <c r="K275" s="66">
        <v>540</v>
      </c>
      <c r="L275" s="66">
        <v>1171681136</v>
      </c>
      <c r="M275" s="66">
        <v>540</v>
      </c>
      <c r="N275" s="66">
        <v>763341158</v>
      </c>
      <c r="O275" s="66">
        <v>763341158</v>
      </c>
      <c r="P275" s="66">
        <v>408339978</v>
      </c>
      <c r="Q275" s="66">
        <v>0</v>
      </c>
    </row>
    <row r="276" spans="1:17" x14ac:dyDescent="0.25">
      <c r="A276" s="68" t="s">
        <v>389</v>
      </c>
      <c r="B276" s="67" t="s">
        <v>25</v>
      </c>
      <c r="C276" s="66">
        <v>0</v>
      </c>
      <c r="D276" s="66">
        <v>387472712.27999997</v>
      </c>
      <c r="E276" s="66">
        <v>0</v>
      </c>
      <c r="F276" s="66">
        <v>0</v>
      </c>
      <c r="G276" s="66">
        <v>0</v>
      </c>
      <c r="H276" s="66">
        <v>387472712</v>
      </c>
      <c r="I276" s="66">
        <v>0.28000000000000003</v>
      </c>
      <c r="J276" s="66">
        <v>0</v>
      </c>
      <c r="K276" s="66">
        <v>0.28000000000000003</v>
      </c>
      <c r="L276" s="66">
        <v>0</v>
      </c>
      <c r="M276" s="66">
        <v>0.28000000000000003</v>
      </c>
      <c r="N276" s="66">
        <v>0</v>
      </c>
      <c r="O276" s="66">
        <v>0</v>
      </c>
      <c r="P276" s="66">
        <v>0</v>
      </c>
      <c r="Q276" s="66">
        <v>0</v>
      </c>
    </row>
    <row r="277" spans="1:17" ht="25.5" x14ac:dyDescent="0.25">
      <c r="A277" s="68" t="s">
        <v>390</v>
      </c>
      <c r="B277" s="67" t="s">
        <v>391</v>
      </c>
      <c r="C277" s="66">
        <v>0</v>
      </c>
      <c r="D277" s="66">
        <v>35000000</v>
      </c>
      <c r="E277" s="66">
        <v>0</v>
      </c>
      <c r="F277" s="66">
        <v>0</v>
      </c>
      <c r="G277" s="66">
        <v>0</v>
      </c>
      <c r="H277" s="66">
        <v>0</v>
      </c>
      <c r="I277" s="66">
        <v>35000000</v>
      </c>
      <c r="J277" s="66">
        <v>0</v>
      </c>
      <c r="K277" s="66">
        <v>35000000</v>
      </c>
      <c r="L277" s="66">
        <v>0</v>
      </c>
      <c r="M277" s="66">
        <v>35000000</v>
      </c>
      <c r="N277" s="66">
        <v>0</v>
      </c>
      <c r="O277" s="66">
        <v>0</v>
      </c>
      <c r="P277" s="66">
        <v>0</v>
      </c>
      <c r="Q277" s="66">
        <v>0</v>
      </c>
    </row>
    <row r="278" spans="1:17" x14ac:dyDescent="0.25">
      <c r="A278" s="68" t="s">
        <v>392</v>
      </c>
      <c r="B278" s="67" t="s">
        <v>21</v>
      </c>
      <c r="C278" s="66">
        <v>0</v>
      </c>
      <c r="D278" s="66">
        <v>35000000</v>
      </c>
      <c r="E278" s="66">
        <v>0</v>
      </c>
      <c r="F278" s="66">
        <v>0</v>
      </c>
      <c r="G278" s="66">
        <v>0</v>
      </c>
      <c r="H278" s="66">
        <v>0</v>
      </c>
      <c r="I278" s="66">
        <v>35000000</v>
      </c>
      <c r="J278" s="66">
        <v>0</v>
      </c>
      <c r="K278" s="66">
        <v>35000000</v>
      </c>
      <c r="L278" s="66">
        <v>0</v>
      </c>
      <c r="M278" s="66">
        <v>35000000</v>
      </c>
      <c r="N278" s="66">
        <v>0</v>
      </c>
      <c r="O278" s="66">
        <v>0</v>
      </c>
      <c r="P278" s="66">
        <v>0</v>
      </c>
      <c r="Q278" s="66">
        <v>0</v>
      </c>
    </row>
    <row r="279" spans="1:17" ht="25.5" x14ac:dyDescent="0.25">
      <c r="A279" s="68" t="s">
        <v>393</v>
      </c>
      <c r="B279" s="67" t="s">
        <v>394</v>
      </c>
      <c r="C279" s="66">
        <v>1256276642</v>
      </c>
      <c r="D279" s="66">
        <v>0</v>
      </c>
      <c r="E279" s="66">
        <v>0</v>
      </c>
      <c r="F279" s="66">
        <v>121899960</v>
      </c>
      <c r="G279" s="66">
        <v>0</v>
      </c>
      <c r="H279" s="66">
        <v>0</v>
      </c>
      <c r="I279" s="66">
        <v>1134376682</v>
      </c>
      <c r="J279" s="66">
        <v>1134376682</v>
      </c>
      <c r="K279" s="66">
        <v>0</v>
      </c>
      <c r="L279" s="66">
        <v>1134376682</v>
      </c>
      <c r="M279" s="66">
        <v>0</v>
      </c>
      <c r="N279" s="66">
        <v>1134376682</v>
      </c>
      <c r="O279" s="66">
        <v>1134376682</v>
      </c>
      <c r="P279" s="66">
        <v>0</v>
      </c>
      <c r="Q279" s="66">
        <v>0</v>
      </c>
    </row>
    <row r="280" spans="1:17" ht="25.5" x14ac:dyDescent="0.25">
      <c r="A280" s="68" t="s">
        <v>395</v>
      </c>
      <c r="B280" s="67" t="s">
        <v>396</v>
      </c>
      <c r="C280" s="66">
        <v>1256276642</v>
      </c>
      <c r="D280" s="66">
        <v>0</v>
      </c>
      <c r="E280" s="66">
        <v>0</v>
      </c>
      <c r="F280" s="66">
        <v>121899960</v>
      </c>
      <c r="G280" s="66">
        <v>0</v>
      </c>
      <c r="H280" s="66">
        <v>0</v>
      </c>
      <c r="I280" s="66">
        <v>1134376682</v>
      </c>
      <c r="J280" s="66">
        <v>1134376682</v>
      </c>
      <c r="K280" s="66">
        <v>0</v>
      </c>
      <c r="L280" s="66">
        <v>1134376682</v>
      </c>
      <c r="M280" s="66">
        <v>0</v>
      </c>
      <c r="N280" s="66">
        <v>1134376682</v>
      </c>
      <c r="O280" s="66">
        <v>1134376682</v>
      </c>
      <c r="P280" s="66">
        <v>0</v>
      </c>
      <c r="Q280" s="66">
        <v>0</v>
      </c>
    </row>
    <row r="281" spans="1:17" ht="25.5" x14ac:dyDescent="0.25">
      <c r="A281" s="68" t="s">
        <v>397</v>
      </c>
      <c r="B281" s="67" t="s">
        <v>398</v>
      </c>
      <c r="C281" s="66">
        <v>0</v>
      </c>
      <c r="D281" s="66">
        <v>210000000</v>
      </c>
      <c r="E281" s="66">
        <v>0</v>
      </c>
      <c r="F281" s="66">
        <v>0</v>
      </c>
      <c r="G281" s="66">
        <v>0</v>
      </c>
      <c r="H281" s="66">
        <v>3960000</v>
      </c>
      <c r="I281" s="66">
        <v>206040000</v>
      </c>
      <c r="J281" s="66">
        <v>159876046</v>
      </c>
      <c r="K281" s="66">
        <v>46163954</v>
      </c>
      <c r="L281" s="66">
        <v>159876046</v>
      </c>
      <c r="M281" s="66">
        <v>46163954</v>
      </c>
      <c r="N281" s="66">
        <v>36000000</v>
      </c>
      <c r="O281" s="66">
        <v>36000000</v>
      </c>
      <c r="P281" s="66">
        <v>123876046</v>
      </c>
      <c r="Q281" s="66">
        <v>0</v>
      </c>
    </row>
    <row r="282" spans="1:17" x14ac:dyDescent="0.25">
      <c r="A282" s="68" t="s">
        <v>399</v>
      </c>
      <c r="B282" s="67" t="s">
        <v>400</v>
      </c>
      <c r="C282" s="66">
        <v>0</v>
      </c>
      <c r="D282" s="66">
        <v>210000000</v>
      </c>
      <c r="E282" s="66">
        <v>0</v>
      </c>
      <c r="F282" s="66">
        <v>0</v>
      </c>
      <c r="G282" s="66">
        <v>0</v>
      </c>
      <c r="H282" s="66">
        <v>3960000</v>
      </c>
      <c r="I282" s="66">
        <v>206040000</v>
      </c>
      <c r="J282" s="66">
        <v>159876046</v>
      </c>
      <c r="K282" s="66">
        <v>46163954</v>
      </c>
      <c r="L282" s="66">
        <v>159876046</v>
      </c>
      <c r="M282" s="66">
        <v>46163954</v>
      </c>
      <c r="N282" s="66">
        <v>36000000</v>
      </c>
      <c r="O282" s="66">
        <v>36000000</v>
      </c>
      <c r="P282" s="66">
        <v>123876046</v>
      </c>
      <c r="Q282" s="66">
        <v>0</v>
      </c>
    </row>
    <row r="283" spans="1:17" x14ac:dyDescent="0.25">
      <c r="A283" s="68" t="s">
        <v>401</v>
      </c>
      <c r="B283" s="67" t="s">
        <v>21</v>
      </c>
      <c r="C283" s="66">
        <v>0</v>
      </c>
      <c r="D283" s="66">
        <v>210000000</v>
      </c>
      <c r="E283" s="66">
        <v>0</v>
      </c>
      <c r="F283" s="66">
        <v>0</v>
      </c>
      <c r="G283" s="66">
        <v>0</v>
      </c>
      <c r="H283" s="66">
        <v>3960000</v>
      </c>
      <c r="I283" s="66">
        <v>206040000</v>
      </c>
      <c r="J283" s="66">
        <v>159876046</v>
      </c>
      <c r="K283" s="66">
        <v>46163954</v>
      </c>
      <c r="L283" s="66">
        <v>159876046</v>
      </c>
      <c r="M283" s="66">
        <v>46163954</v>
      </c>
      <c r="N283" s="66">
        <v>36000000</v>
      </c>
      <c r="O283" s="66">
        <v>36000000</v>
      </c>
      <c r="P283" s="66">
        <v>123876046</v>
      </c>
      <c r="Q283" s="66">
        <v>0</v>
      </c>
    </row>
    <row r="284" spans="1:17" ht="38.25" x14ac:dyDescent="0.25">
      <c r="A284" s="68" t="s">
        <v>402</v>
      </c>
      <c r="B284" s="67" t="s">
        <v>403</v>
      </c>
      <c r="C284" s="66">
        <v>1366350435</v>
      </c>
      <c r="D284" s="66">
        <v>318551852.98000002</v>
      </c>
      <c r="E284" s="66">
        <v>0</v>
      </c>
      <c r="F284" s="66">
        <v>88235316</v>
      </c>
      <c r="G284" s="66">
        <v>148757995</v>
      </c>
      <c r="H284" s="66">
        <v>0</v>
      </c>
      <c r="I284" s="66">
        <v>1745424966.98</v>
      </c>
      <c r="J284" s="66">
        <v>1487189158</v>
      </c>
      <c r="K284" s="66">
        <v>258235808.97999999</v>
      </c>
      <c r="L284" s="66">
        <v>352691854</v>
      </c>
      <c r="M284" s="66">
        <v>1392733112.98</v>
      </c>
      <c r="N284" s="66">
        <v>64379371</v>
      </c>
      <c r="O284" s="66">
        <v>64379371</v>
      </c>
      <c r="P284" s="66">
        <v>288312483</v>
      </c>
      <c r="Q284" s="66">
        <v>0</v>
      </c>
    </row>
    <row r="285" spans="1:17" ht="25.5" x14ac:dyDescent="0.25">
      <c r="A285" s="68" t="s">
        <v>404</v>
      </c>
      <c r="B285" s="67" t="s">
        <v>405</v>
      </c>
      <c r="C285" s="66">
        <v>1366350435</v>
      </c>
      <c r="D285" s="66">
        <v>318551852.98000002</v>
      </c>
      <c r="E285" s="66">
        <v>0</v>
      </c>
      <c r="F285" s="66">
        <v>88235316</v>
      </c>
      <c r="G285" s="66">
        <v>148757995</v>
      </c>
      <c r="H285" s="66">
        <v>0</v>
      </c>
      <c r="I285" s="66">
        <v>1745424966.98</v>
      </c>
      <c r="J285" s="66">
        <v>1487189158</v>
      </c>
      <c r="K285" s="66">
        <v>258235808.97999999</v>
      </c>
      <c r="L285" s="66">
        <v>352691854</v>
      </c>
      <c r="M285" s="66">
        <v>1392733112.98</v>
      </c>
      <c r="N285" s="66">
        <v>64379371</v>
      </c>
      <c r="O285" s="66">
        <v>64379371</v>
      </c>
      <c r="P285" s="66">
        <v>288312483</v>
      </c>
      <c r="Q285" s="66">
        <v>0</v>
      </c>
    </row>
    <row r="286" spans="1:17" x14ac:dyDescent="0.25">
      <c r="A286" s="68" t="s">
        <v>406</v>
      </c>
      <c r="B286" s="67" t="s">
        <v>407</v>
      </c>
      <c r="C286" s="66">
        <v>40000000</v>
      </c>
      <c r="D286" s="66">
        <v>0</v>
      </c>
      <c r="E286" s="66">
        <v>0</v>
      </c>
      <c r="F286" s="66">
        <v>0</v>
      </c>
      <c r="G286" s="66">
        <v>0</v>
      </c>
      <c r="H286" s="66">
        <v>0</v>
      </c>
      <c r="I286" s="66">
        <v>40000000</v>
      </c>
      <c r="J286" s="66">
        <v>40000000</v>
      </c>
      <c r="K286" s="66">
        <v>0</v>
      </c>
      <c r="L286" s="66">
        <v>18713596</v>
      </c>
      <c r="M286" s="66">
        <v>21286404</v>
      </c>
      <c r="N286" s="66">
        <v>0</v>
      </c>
      <c r="O286" s="66">
        <v>0</v>
      </c>
      <c r="P286" s="66">
        <v>18713596</v>
      </c>
      <c r="Q286" s="66">
        <v>0</v>
      </c>
    </row>
    <row r="287" spans="1:17" x14ac:dyDescent="0.25">
      <c r="A287" s="68" t="s">
        <v>408</v>
      </c>
      <c r="B287" s="67" t="s">
        <v>21</v>
      </c>
      <c r="C287" s="66">
        <v>0</v>
      </c>
      <c r="D287" s="66">
        <v>169274044</v>
      </c>
      <c r="E287" s="66">
        <v>0</v>
      </c>
      <c r="F287" s="66">
        <v>0</v>
      </c>
      <c r="G287" s="66">
        <v>0</v>
      </c>
      <c r="H287" s="66">
        <v>0</v>
      </c>
      <c r="I287" s="66">
        <v>169274044</v>
      </c>
      <c r="J287" s="66">
        <v>134266761</v>
      </c>
      <c r="K287" s="66">
        <v>35007283</v>
      </c>
      <c r="L287" s="66">
        <v>0</v>
      </c>
      <c r="M287" s="66">
        <v>169274044</v>
      </c>
      <c r="N287" s="66">
        <v>0</v>
      </c>
      <c r="O287" s="66">
        <v>0</v>
      </c>
      <c r="P287" s="66">
        <v>0</v>
      </c>
      <c r="Q287" s="66">
        <v>0</v>
      </c>
    </row>
    <row r="288" spans="1:17" ht="25.5" x14ac:dyDescent="0.25">
      <c r="A288" s="68" t="s">
        <v>409</v>
      </c>
      <c r="B288" s="67" t="s">
        <v>410</v>
      </c>
      <c r="C288" s="66">
        <v>0</v>
      </c>
      <c r="D288" s="66">
        <v>74470530.980000004</v>
      </c>
      <c r="E288" s="66">
        <v>0</v>
      </c>
      <c r="F288" s="66">
        <v>0</v>
      </c>
      <c r="G288" s="66">
        <v>0</v>
      </c>
      <c r="H288" s="66">
        <v>0</v>
      </c>
      <c r="I288" s="66">
        <v>74470530.980000004</v>
      </c>
      <c r="J288" s="66">
        <v>0</v>
      </c>
      <c r="K288" s="66">
        <v>74470530.980000004</v>
      </c>
      <c r="L288" s="66">
        <v>0</v>
      </c>
      <c r="M288" s="66">
        <v>74470530.980000004</v>
      </c>
      <c r="N288" s="66">
        <v>0</v>
      </c>
      <c r="O288" s="66">
        <v>0</v>
      </c>
      <c r="P288" s="66">
        <v>0</v>
      </c>
      <c r="Q288" s="66">
        <v>0</v>
      </c>
    </row>
    <row r="289" spans="1:17" x14ac:dyDescent="0.25">
      <c r="A289" s="68" t="s">
        <v>411</v>
      </c>
      <c r="B289" s="67" t="s">
        <v>412</v>
      </c>
      <c r="C289" s="66">
        <v>1326350435</v>
      </c>
      <c r="D289" s="66">
        <v>0</v>
      </c>
      <c r="E289" s="66">
        <v>0</v>
      </c>
      <c r="F289" s="66">
        <v>88235316</v>
      </c>
      <c r="G289" s="66">
        <v>0</v>
      </c>
      <c r="H289" s="66">
        <v>0</v>
      </c>
      <c r="I289" s="66">
        <v>1238115119</v>
      </c>
      <c r="J289" s="66">
        <v>1238115119</v>
      </c>
      <c r="K289" s="66">
        <v>0</v>
      </c>
      <c r="L289" s="66">
        <v>333978258</v>
      </c>
      <c r="M289" s="66">
        <v>904136861</v>
      </c>
      <c r="N289" s="66">
        <v>64379371</v>
      </c>
      <c r="O289" s="66">
        <v>64379371</v>
      </c>
      <c r="P289" s="66">
        <v>269598887</v>
      </c>
      <c r="Q289" s="66">
        <v>0</v>
      </c>
    </row>
    <row r="290" spans="1:17" ht="25.5" x14ac:dyDescent="0.25">
      <c r="A290" s="68" t="s">
        <v>413</v>
      </c>
      <c r="B290" s="67" t="s">
        <v>42</v>
      </c>
      <c r="C290" s="66">
        <v>0</v>
      </c>
      <c r="D290" s="66">
        <v>0</v>
      </c>
      <c r="E290" s="66">
        <v>0</v>
      </c>
      <c r="F290" s="66">
        <v>0</v>
      </c>
      <c r="G290" s="66">
        <v>148757995</v>
      </c>
      <c r="H290" s="66">
        <v>0</v>
      </c>
      <c r="I290" s="66">
        <v>148757995</v>
      </c>
      <c r="J290" s="66">
        <v>0</v>
      </c>
      <c r="K290" s="66">
        <v>148757995</v>
      </c>
      <c r="L290" s="66">
        <v>0</v>
      </c>
      <c r="M290" s="66">
        <v>148757995</v>
      </c>
      <c r="N290" s="66">
        <v>0</v>
      </c>
      <c r="O290" s="66">
        <v>0</v>
      </c>
      <c r="P290" s="66">
        <v>0</v>
      </c>
      <c r="Q290" s="66">
        <v>0</v>
      </c>
    </row>
    <row r="291" spans="1:17" x14ac:dyDescent="0.25">
      <c r="A291" s="68" t="s">
        <v>414</v>
      </c>
      <c r="B291" s="67" t="s">
        <v>25</v>
      </c>
      <c r="C291" s="66">
        <v>0</v>
      </c>
      <c r="D291" s="66">
        <v>74807278</v>
      </c>
      <c r="E291" s="66">
        <v>0</v>
      </c>
      <c r="F291" s="66">
        <v>0</v>
      </c>
      <c r="G291" s="66">
        <v>0</v>
      </c>
      <c r="H291" s="66">
        <v>0</v>
      </c>
      <c r="I291" s="66">
        <v>74807278</v>
      </c>
      <c r="J291" s="66">
        <v>74807278</v>
      </c>
      <c r="K291" s="66">
        <v>0</v>
      </c>
      <c r="L291" s="66">
        <v>0</v>
      </c>
      <c r="M291" s="66">
        <v>74807278</v>
      </c>
      <c r="N291" s="66">
        <v>0</v>
      </c>
      <c r="O291" s="66">
        <v>0</v>
      </c>
      <c r="P291" s="66">
        <v>0</v>
      </c>
      <c r="Q291" s="66">
        <v>0</v>
      </c>
    </row>
    <row r="292" spans="1:17" ht="63.75" x14ac:dyDescent="0.25">
      <c r="A292" s="68" t="s">
        <v>415</v>
      </c>
      <c r="B292" s="67" t="s">
        <v>416</v>
      </c>
      <c r="C292" s="66">
        <v>4000000000</v>
      </c>
      <c r="D292" s="66">
        <v>53000000</v>
      </c>
      <c r="E292" s="66">
        <v>0</v>
      </c>
      <c r="F292" s="66">
        <v>0</v>
      </c>
      <c r="G292" s="66">
        <v>55000000</v>
      </c>
      <c r="H292" s="66">
        <v>25000000</v>
      </c>
      <c r="I292" s="66">
        <v>4083000000</v>
      </c>
      <c r="J292" s="66">
        <v>82035226</v>
      </c>
      <c r="K292" s="66">
        <v>4000964774</v>
      </c>
      <c r="L292" s="66">
        <v>47035226</v>
      </c>
      <c r="M292" s="66">
        <v>4035964774</v>
      </c>
      <c r="N292" s="66">
        <v>0</v>
      </c>
      <c r="O292" s="66">
        <v>0</v>
      </c>
      <c r="P292" s="66">
        <v>47035226</v>
      </c>
      <c r="Q292" s="66">
        <v>0</v>
      </c>
    </row>
    <row r="293" spans="1:17" ht="25.5" x14ac:dyDescent="0.25">
      <c r="A293" s="68" t="s">
        <v>417</v>
      </c>
      <c r="B293" s="67" t="s">
        <v>418</v>
      </c>
      <c r="C293" s="66">
        <v>4000000000</v>
      </c>
      <c r="D293" s="66">
        <v>0</v>
      </c>
      <c r="E293" s="66">
        <v>0</v>
      </c>
      <c r="F293" s="66">
        <v>0</v>
      </c>
      <c r="G293" s="66">
        <v>0</v>
      </c>
      <c r="H293" s="66">
        <v>0</v>
      </c>
      <c r="I293" s="66">
        <v>4000000000</v>
      </c>
      <c r="J293" s="66">
        <v>0</v>
      </c>
      <c r="K293" s="66">
        <v>4000000000</v>
      </c>
      <c r="L293" s="66">
        <v>0</v>
      </c>
      <c r="M293" s="66">
        <v>4000000000</v>
      </c>
      <c r="N293" s="66">
        <v>0</v>
      </c>
      <c r="O293" s="66">
        <v>0</v>
      </c>
      <c r="P293" s="66">
        <v>0</v>
      </c>
      <c r="Q293" s="66">
        <v>0</v>
      </c>
    </row>
    <row r="294" spans="1:17" x14ac:dyDescent="0.25">
      <c r="A294" s="68" t="s">
        <v>419</v>
      </c>
      <c r="B294" s="67" t="s">
        <v>420</v>
      </c>
      <c r="C294" s="66">
        <v>4000000000</v>
      </c>
      <c r="D294" s="66">
        <v>0</v>
      </c>
      <c r="E294" s="66">
        <v>0</v>
      </c>
      <c r="F294" s="66">
        <v>0</v>
      </c>
      <c r="G294" s="66">
        <v>0</v>
      </c>
      <c r="H294" s="66">
        <v>0</v>
      </c>
      <c r="I294" s="66">
        <v>4000000000</v>
      </c>
      <c r="J294" s="66">
        <v>0</v>
      </c>
      <c r="K294" s="66">
        <v>4000000000</v>
      </c>
      <c r="L294" s="66">
        <v>0</v>
      </c>
      <c r="M294" s="66">
        <v>4000000000</v>
      </c>
      <c r="N294" s="66">
        <v>0</v>
      </c>
      <c r="O294" s="66">
        <v>0</v>
      </c>
      <c r="P294" s="66">
        <v>0</v>
      </c>
      <c r="Q294" s="66">
        <v>0</v>
      </c>
    </row>
    <row r="295" spans="1:17" ht="51" x14ac:dyDescent="0.25">
      <c r="A295" s="68" t="s">
        <v>421</v>
      </c>
      <c r="B295" s="67" t="s">
        <v>422</v>
      </c>
      <c r="C295" s="66">
        <v>0</v>
      </c>
      <c r="D295" s="66">
        <v>53000000</v>
      </c>
      <c r="E295" s="66">
        <v>0</v>
      </c>
      <c r="F295" s="66">
        <v>0</v>
      </c>
      <c r="G295" s="66">
        <v>55000000</v>
      </c>
      <c r="H295" s="66">
        <v>25000000</v>
      </c>
      <c r="I295" s="66">
        <v>83000000</v>
      </c>
      <c r="J295" s="66">
        <v>82035226</v>
      </c>
      <c r="K295" s="66">
        <v>964774</v>
      </c>
      <c r="L295" s="66">
        <v>47035226</v>
      </c>
      <c r="M295" s="66">
        <v>35964774</v>
      </c>
      <c r="N295" s="66">
        <v>0</v>
      </c>
      <c r="O295" s="66">
        <v>0</v>
      </c>
      <c r="P295" s="66">
        <v>47035226</v>
      </c>
      <c r="Q295" s="66">
        <v>0</v>
      </c>
    </row>
    <row r="296" spans="1:17" x14ac:dyDescent="0.25">
      <c r="A296" s="68" t="s">
        <v>423</v>
      </c>
      <c r="B296" s="67" t="s">
        <v>21</v>
      </c>
      <c r="C296" s="66">
        <v>0</v>
      </c>
      <c r="D296" s="66">
        <v>53000000</v>
      </c>
      <c r="E296" s="66">
        <v>0</v>
      </c>
      <c r="F296" s="66">
        <v>0</v>
      </c>
      <c r="G296" s="66">
        <v>55000000</v>
      </c>
      <c r="H296" s="66">
        <v>25000000</v>
      </c>
      <c r="I296" s="66">
        <v>83000000</v>
      </c>
      <c r="J296" s="66">
        <v>82035226</v>
      </c>
      <c r="K296" s="66">
        <v>964774</v>
      </c>
      <c r="L296" s="66">
        <v>47035226</v>
      </c>
      <c r="M296" s="66">
        <v>35964774</v>
      </c>
      <c r="N296" s="66">
        <v>0</v>
      </c>
      <c r="O296" s="66">
        <v>0</v>
      </c>
      <c r="P296" s="66">
        <v>47035226</v>
      </c>
      <c r="Q296" s="66">
        <v>0</v>
      </c>
    </row>
    <row r="297" spans="1:17" ht="51" x14ac:dyDescent="0.25">
      <c r="A297" s="68" t="s">
        <v>424</v>
      </c>
      <c r="B297" s="67" t="s">
        <v>425</v>
      </c>
      <c r="C297" s="66">
        <v>4000000000</v>
      </c>
      <c r="D297" s="66">
        <v>133000000</v>
      </c>
      <c r="E297" s="66">
        <v>0</v>
      </c>
      <c r="F297" s="66">
        <v>0</v>
      </c>
      <c r="G297" s="66">
        <v>25000000</v>
      </c>
      <c r="H297" s="66">
        <v>55000000</v>
      </c>
      <c r="I297" s="66">
        <v>4103000000</v>
      </c>
      <c r="J297" s="66">
        <v>64000000</v>
      </c>
      <c r="K297" s="66">
        <v>4039000000</v>
      </c>
      <c r="L297" s="66">
        <v>44000000</v>
      </c>
      <c r="M297" s="66">
        <v>4059000000</v>
      </c>
      <c r="N297" s="66">
        <v>0</v>
      </c>
      <c r="O297" s="66">
        <v>0</v>
      </c>
      <c r="P297" s="66">
        <v>44000000</v>
      </c>
      <c r="Q297" s="66">
        <v>0</v>
      </c>
    </row>
    <row r="298" spans="1:17" ht="25.5" x14ac:dyDescent="0.25">
      <c r="A298" s="68" t="s">
        <v>426</v>
      </c>
      <c r="B298" s="67" t="s">
        <v>418</v>
      </c>
      <c r="C298" s="66">
        <v>4000000000</v>
      </c>
      <c r="D298" s="66">
        <v>0</v>
      </c>
      <c r="E298" s="66">
        <v>0</v>
      </c>
      <c r="F298" s="66">
        <v>0</v>
      </c>
      <c r="G298" s="66">
        <v>0</v>
      </c>
      <c r="H298" s="66">
        <v>0</v>
      </c>
      <c r="I298" s="66">
        <v>4000000000</v>
      </c>
      <c r="J298" s="66">
        <v>0</v>
      </c>
      <c r="K298" s="66">
        <v>4000000000</v>
      </c>
      <c r="L298" s="66">
        <v>0</v>
      </c>
      <c r="M298" s="66">
        <v>4000000000</v>
      </c>
      <c r="N298" s="66">
        <v>0</v>
      </c>
      <c r="O298" s="66">
        <v>0</v>
      </c>
      <c r="P298" s="66">
        <v>0</v>
      </c>
      <c r="Q298" s="66">
        <v>0</v>
      </c>
    </row>
    <row r="299" spans="1:17" x14ac:dyDescent="0.25">
      <c r="A299" s="68" t="s">
        <v>427</v>
      </c>
      <c r="B299" s="67" t="s">
        <v>420</v>
      </c>
      <c r="C299" s="66">
        <v>4000000000</v>
      </c>
      <c r="D299" s="66">
        <v>0</v>
      </c>
      <c r="E299" s="66">
        <v>0</v>
      </c>
      <c r="F299" s="66">
        <v>0</v>
      </c>
      <c r="G299" s="66">
        <v>0</v>
      </c>
      <c r="H299" s="66">
        <v>0</v>
      </c>
      <c r="I299" s="66">
        <v>4000000000</v>
      </c>
      <c r="J299" s="66">
        <v>0</v>
      </c>
      <c r="K299" s="66">
        <v>4000000000</v>
      </c>
      <c r="L299" s="66">
        <v>0</v>
      </c>
      <c r="M299" s="66">
        <v>4000000000</v>
      </c>
      <c r="N299" s="66">
        <v>0</v>
      </c>
      <c r="O299" s="66">
        <v>0</v>
      </c>
      <c r="P299" s="66">
        <v>0</v>
      </c>
      <c r="Q299" s="66">
        <v>0</v>
      </c>
    </row>
    <row r="300" spans="1:17" ht="51" x14ac:dyDescent="0.25">
      <c r="A300" s="68" t="s">
        <v>428</v>
      </c>
      <c r="B300" s="67" t="s">
        <v>429</v>
      </c>
      <c r="C300" s="66">
        <v>0</v>
      </c>
      <c r="D300" s="66">
        <v>133000000</v>
      </c>
      <c r="E300" s="66">
        <v>0</v>
      </c>
      <c r="F300" s="66">
        <v>0</v>
      </c>
      <c r="G300" s="66">
        <v>25000000</v>
      </c>
      <c r="H300" s="66">
        <v>55000000</v>
      </c>
      <c r="I300" s="66">
        <v>103000000</v>
      </c>
      <c r="J300" s="66">
        <v>64000000</v>
      </c>
      <c r="K300" s="66">
        <v>39000000</v>
      </c>
      <c r="L300" s="66">
        <v>44000000</v>
      </c>
      <c r="M300" s="66">
        <v>59000000</v>
      </c>
      <c r="N300" s="66">
        <v>0</v>
      </c>
      <c r="O300" s="66">
        <v>0</v>
      </c>
      <c r="P300" s="66">
        <v>44000000</v>
      </c>
      <c r="Q300" s="66">
        <v>0</v>
      </c>
    </row>
    <row r="301" spans="1:17" x14ac:dyDescent="0.25">
      <c r="A301" s="68" t="s">
        <v>430</v>
      </c>
      <c r="B301" s="67" t="s">
        <v>21</v>
      </c>
      <c r="C301" s="66">
        <v>0</v>
      </c>
      <c r="D301" s="66">
        <v>133000000</v>
      </c>
      <c r="E301" s="66">
        <v>0</v>
      </c>
      <c r="F301" s="66">
        <v>0</v>
      </c>
      <c r="G301" s="66">
        <v>25000000</v>
      </c>
      <c r="H301" s="66">
        <v>55000000</v>
      </c>
      <c r="I301" s="66">
        <v>103000000</v>
      </c>
      <c r="J301" s="66">
        <v>64000000</v>
      </c>
      <c r="K301" s="66">
        <v>39000000</v>
      </c>
      <c r="L301" s="66">
        <v>44000000</v>
      </c>
      <c r="M301" s="66">
        <v>59000000</v>
      </c>
      <c r="N301" s="66">
        <v>0</v>
      </c>
      <c r="O301" s="66">
        <v>0</v>
      </c>
      <c r="P301" s="66">
        <v>44000000</v>
      </c>
      <c r="Q301" s="66">
        <v>0</v>
      </c>
    </row>
    <row r="302" spans="1:17" ht="38.25" x14ac:dyDescent="0.25">
      <c r="A302" s="68" t="s">
        <v>431</v>
      </c>
      <c r="B302" s="67" t="s">
        <v>432</v>
      </c>
      <c r="C302" s="66">
        <v>0</v>
      </c>
      <c r="D302" s="66">
        <v>0</v>
      </c>
      <c r="E302" s="66">
        <v>0</v>
      </c>
      <c r="F302" s="66">
        <v>0</v>
      </c>
      <c r="G302" s="66">
        <v>0</v>
      </c>
      <c r="H302" s="66">
        <v>0</v>
      </c>
      <c r="I302" s="66">
        <v>0</v>
      </c>
      <c r="J302" s="66">
        <v>0</v>
      </c>
      <c r="K302" s="66">
        <v>0</v>
      </c>
      <c r="L302" s="66">
        <v>0</v>
      </c>
      <c r="M302" s="66">
        <v>0</v>
      </c>
      <c r="N302" s="66">
        <v>0</v>
      </c>
      <c r="O302" s="66">
        <v>0</v>
      </c>
      <c r="P302" s="66">
        <v>0</v>
      </c>
      <c r="Q302" s="66">
        <v>0</v>
      </c>
    </row>
    <row r="303" spans="1:17" ht="25.5" x14ac:dyDescent="0.25">
      <c r="A303" s="68" t="s">
        <v>433</v>
      </c>
      <c r="B303" s="67" t="s">
        <v>434</v>
      </c>
      <c r="C303" s="66">
        <v>0</v>
      </c>
      <c r="D303" s="66">
        <v>0</v>
      </c>
      <c r="E303" s="66">
        <v>0</v>
      </c>
      <c r="F303" s="66">
        <v>0</v>
      </c>
      <c r="G303" s="66">
        <v>0</v>
      </c>
      <c r="H303" s="66">
        <v>0</v>
      </c>
      <c r="I303" s="66">
        <v>0</v>
      </c>
      <c r="J303" s="66">
        <v>0</v>
      </c>
      <c r="K303" s="66">
        <v>0</v>
      </c>
      <c r="L303" s="66">
        <v>0</v>
      </c>
      <c r="M303" s="66">
        <v>0</v>
      </c>
      <c r="N303" s="66">
        <v>0</v>
      </c>
      <c r="O303" s="66">
        <v>0</v>
      </c>
      <c r="P303" s="66">
        <v>0</v>
      </c>
      <c r="Q303" s="66">
        <v>0</v>
      </c>
    </row>
    <row r="304" spans="1:17" ht="25.5" x14ac:dyDescent="0.25">
      <c r="A304" s="68" t="s">
        <v>435</v>
      </c>
      <c r="B304" s="67" t="s">
        <v>436</v>
      </c>
      <c r="C304" s="66">
        <v>0</v>
      </c>
      <c r="D304" s="66">
        <v>0</v>
      </c>
      <c r="E304" s="66">
        <v>0</v>
      </c>
      <c r="F304" s="66">
        <v>0</v>
      </c>
      <c r="G304" s="66">
        <v>0</v>
      </c>
      <c r="H304" s="66">
        <v>0</v>
      </c>
      <c r="I304" s="66">
        <v>0</v>
      </c>
      <c r="J304" s="66">
        <v>0</v>
      </c>
      <c r="K304" s="66">
        <v>0</v>
      </c>
      <c r="L304" s="66">
        <v>0</v>
      </c>
      <c r="M304" s="66">
        <v>0</v>
      </c>
      <c r="N304" s="66">
        <v>0</v>
      </c>
      <c r="O304" s="66">
        <v>0</v>
      </c>
      <c r="P304" s="66">
        <v>0</v>
      </c>
      <c r="Q304" s="66">
        <v>0</v>
      </c>
    </row>
    <row r="305" spans="1:17" ht="51" x14ac:dyDescent="0.25">
      <c r="A305" s="68" t="s">
        <v>437</v>
      </c>
      <c r="B305" s="67" t="s">
        <v>438</v>
      </c>
      <c r="C305" s="66">
        <v>0</v>
      </c>
      <c r="D305" s="66">
        <v>3636789837</v>
      </c>
      <c r="E305" s="66">
        <v>0</v>
      </c>
      <c r="F305" s="66">
        <v>0</v>
      </c>
      <c r="G305" s="66">
        <v>0</v>
      </c>
      <c r="H305" s="66">
        <v>0</v>
      </c>
      <c r="I305" s="66">
        <v>3636789837</v>
      </c>
      <c r="J305" s="66">
        <v>0</v>
      </c>
      <c r="K305" s="66">
        <v>3636789837</v>
      </c>
      <c r="L305" s="66">
        <v>0</v>
      </c>
      <c r="M305" s="66">
        <v>3636789837</v>
      </c>
      <c r="N305" s="66">
        <v>0</v>
      </c>
      <c r="O305" s="66">
        <v>0</v>
      </c>
      <c r="P305" s="66">
        <v>0</v>
      </c>
      <c r="Q305" s="66">
        <v>0</v>
      </c>
    </row>
    <row r="306" spans="1:17" ht="25.5" x14ac:dyDescent="0.25">
      <c r="A306" s="68" t="s">
        <v>439</v>
      </c>
      <c r="B306" s="67" t="s">
        <v>434</v>
      </c>
      <c r="C306" s="66">
        <v>0</v>
      </c>
      <c r="D306" s="66">
        <v>3506789837</v>
      </c>
      <c r="E306" s="66">
        <v>0</v>
      </c>
      <c r="F306" s="66">
        <v>0</v>
      </c>
      <c r="G306" s="66">
        <v>0</v>
      </c>
      <c r="H306" s="66">
        <v>0</v>
      </c>
      <c r="I306" s="66">
        <v>3506789837</v>
      </c>
      <c r="J306" s="66">
        <v>0</v>
      </c>
      <c r="K306" s="66">
        <v>3506789837</v>
      </c>
      <c r="L306" s="66">
        <v>0</v>
      </c>
      <c r="M306" s="66">
        <v>3506789837</v>
      </c>
      <c r="N306" s="66">
        <v>0</v>
      </c>
      <c r="O306" s="66">
        <v>0</v>
      </c>
      <c r="P306" s="66">
        <v>0</v>
      </c>
      <c r="Q306" s="66">
        <v>0</v>
      </c>
    </row>
    <row r="307" spans="1:17" ht="25.5" x14ac:dyDescent="0.25">
      <c r="A307" s="68" t="s">
        <v>440</v>
      </c>
      <c r="B307" s="67" t="s">
        <v>441</v>
      </c>
      <c r="C307" s="66">
        <v>0</v>
      </c>
      <c r="D307" s="66">
        <v>3506789837</v>
      </c>
      <c r="E307" s="66">
        <v>0</v>
      </c>
      <c r="F307" s="66">
        <v>0</v>
      </c>
      <c r="G307" s="66">
        <v>0</v>
      </c>
      <c r="H307" s="66">
        <v>0</v>
      </c>
      <c r="I307" s="66">
        <v>3506789837</v>
      </c>
      <c r="J307" s="66">
        <v>0</v>
      </c>
      <c r="K307" s="66">
        <v>3506789837</v>
      </c>
      <c r="L307" s="66">
        <v>0</v>
      </c>
      <c r="M307" s="66">
        <v>3506789837</v>
      </c>
      <c r="N307" s="66">
        <v>0</v>
      </c>
      <c r="O307" s="66">
        <v>0</v>
      </c>
      <c r="P307" s="66">
        <v>0</v>
      </c>
      <c r="Q307" s="66">
        <v>0</v>
      </c>
    </row>
    <row r="308" spans="1:17" ht="25.5" x14ac:dyDescent="0.25">
      <c r="A308" s="68" t="s">
        <v>442</v>
      </c>
      <c r="B308" s="67" t="s">
        <v>436</v>
      </c>
      <c r="C308" s="66">
        <v>0</v>
      </c>
      <c r="D308" s="66">
        <v>130000000</v>
      </c>
      <c r="E308" s="66">
        <v>0</v>
      </c>
      <c r="F308" s="66">
        <v>0</v>
      </c>
      <c r="G308" s="66">
        <v>0</v>
      </c>
      <c r="H308" s="66">
        <v>0</v>
      </c>
      <c r="I308" s="66">
        <v>130000000</v>
      </c>
      <c r="J308" s="66">
        <v>0</v>
      </c>
      <c r="K308" s="66">
        <v>130000000</v>
      </c>
      <c r="L308" s="66">
        <v>0</v>
      </c>
      <c r="M308" s="66">
        <v>130000000</v>
      </c>
      <c r="N308" s="66">
        <v>0</v>
      </c>
      <c r="O308" s="66">
        <v>0</v>
      </c>
      <c r="P308" s="66">
        <v>0</v>
      </c>
      <c r="Q308" s="66">
        <v>0</v>
      </c>
    </row>
    <row r="309" spans="1:17" ht="25.5" x14ac:dyDescent="0.25">
      <c r="A309" s="68" t="s">
        <v>443</v>
      </c>
      <c r="B309" s="67" t="s">
        <v>441</v>
      </c>
      <c r="C309" s="66">
        <v>0</v>
      </c>
      <c r="D309" s="66">
        <v>130000000</v>
      </c>
      <c r="E309" s="66">
        <v>0</v>
      </c>
      <c r="F309" s="66">
        <v>0</v>
      </c>
      <c r="G309" s="66">
        <v>0</v>
      </c>
      <c r="H309" s="66">
        <v>0</v>
      </c>
      <c r="I309" s="66">
        <v>130000000</v>
      </c>
      <c r="J309" s="66">
        <v>0</v>
      </c>
      <c r="K309" s="66">
        <v>130000000</v>
      </c>
      <c r="L309" s="66">
        <v>0</v>
      </c>
      <c r="M309" s="66">
        <v>130000000</v>
      </c>
      <c r="N309" s="66">
        <v>0</v>
      </c>
      <c r="O309" s="66">
        <v>0</v>
      </c>
      <c r="P309" s="66">
        <v>0</v>
      </c>
      <c r="Q309" s="66">
        <v>0</v>
      </c>
    </row>
    <row r="310" spans="1:17" ht="38.25" x14ac:dyDescent="0.25">
      <c r="A310" s="68" t="s">
        <v>444</v>
      </c>
      <c r="B310" s="67" t="s">
        <v>445</v>
      </c>
      <c r="C310" s="66">
        <v>0</v>
      </c>
      <c r="D310" s="66">
        <v>2335043201</v>
      </c>
      <c r="E310" s="66">
        <v>0</v>
      </c>
      <c r="F310" s="66">
        <v>0</v>
      </c>
      <c r="G310" s="66">
        <v>0</v>
      </c>
      <c r="H310" s="66">
        <v>0</v>
      </c>
      <c r="I310" s="66">
        <v>2335043201</v>
      </c>
      <c r="J310" s="66">
        <v>0</v>
      </c>
      <c r="K310" s="66">
        <v>2335043201</v>
      </c>
      <c r="L310" s="66">
        <v>0</v>
      </c>
      <c r="M310" s="66">
        <v>2335043201</v>
      </c>
      <c r="N310" s="66">
        <v>0</v>
      </c>
      <c r="O310" s="66">
        <v>0</v>
      </c>
      <c r="P310" s="66">
        <v>0</v>
      </c>
      <c r="Q310" s="66">
        <v>0</v>
      </c>
    </row>
    <row r="311" spans="1:17" ht="25.5" x14ac:dyDescent="0.25">
      <c r="A311" s="68" t="s">
        <v>446</v>
      </c>
      <c r="B311" s="67" t="s">
        <v>434</v>
      </c>
      <c r="C311" s="66">
        <v>0</v>
      </c>
      <c r="D311" s="66">
        <v>2250043201</v>
      </c>
      <c r="E311" s="66">
        <v>0</v>
      </c>
      <c r="F311" s="66">
        <v>0</v>
      </c>
      <c r="G311" s="66">
        <v>0</v>
      </c>
      <c r="H311" s="66">
        <v>0</v>
      </c>
      <c r="I311" s="66">
        <v>2250043201</v>
      </c>
      <c r="J311" s="66">
        <v>0</v>
      </c>
      <c r="K311" s="66">
        <v>2250043201</v>
      </c>
      <c r="L311" s="66">
        <v>0</v>
      </c>
      <c r="M311" s="66">
        <v>2250043201</v>
      </c>
      <c r="N311" s="66">
        <v>0</v>
      </c>
      <c r="O311" s="66">
        <v>0</v>
      </c>
      <c r="P311" s="66">
        <v>0</v>
      </c>
      <c r="Q311" s="66">
        <v>0</v>
      </c>
    </row>
    <row r="312" spans="1:17" ht="38.25" x14ac:dyDescent="0.25">
      <c r="A312" s="68" t="s">
        <v>447</v>
      </c>
      <c r="B312" s="67" t="s">
        <v>448</v>
      </c>
      <c r="C312" s="66">
        <v>0</v>
      </c>
      <c r="D312" s="66">
        <v>2250043201</v>
      </c>
      <c r="E312" s="66">
        <v>0</v>
      </c>
      <c r="F312" s="66">
        <v>0</v>
      </c>
      <c r="G312" s="66">
        <v>0</v>
      </c>
      <c r="H312" s="66">
        <v>0</v>
      </c>
      <c r="I312" s="66">
        <v>2250043201</v>
      </c>
      <c r="J312" s="66">
        <v>0</v>
      </c>
      <c r="K312" s="66">
        <v>2250043201</v>
      </c>
      <c r="L312" s="66">
        <v>0</v>
      </c>
      <c r="M312" s="66">
        <v>2250043201</v>
      </c>
      <c r="N312" s="66">
        <v>0</v>
      </c>
      <c r="O312" s="66">
        <v>0</v>
      </c>
      <c r="P312" s="66">
        <v>0</v>
      </c>
      <c r="Q312" s="66">
        <v>0</v>
      </c>
    </row>
    <row r="313" spans="1:17" ht="25.5" x14ac:dyDescent="0.25">
      <c r="A313" s="68" t="s">
        <v>449</v>
      </c>
      <c r="B313" s="67" t="s">
        <v>436</v>
      </c>
      <c r="C313" s="66">
        <v>0</v>
      </c>
      <c r="D313" s="66">
        <v>85000000</v>
      </c>
      <c r="E313" s="66">
        <v>0</v>
      </c>
      <c r="F313" s="66">
        <v>0</v>
      </c>
      <c r="G313" s="66">
        <v>0</v>
      </c>
      <c r="H313" s="66">
        <v>0</v>
      </c>
      <c r="I313" s="66">
        <v>85000000</v>
      </c>
      <c r="J313" s="66">
        <v>0</v>
      </c>
      <c r="K313" s="66">
        <v>85000000</v>
      </c>
      <c r="L313" s="66">
        <v>0</v>
      </c>
      <c r="M313" s="66">
        <v>85000000</v>
      </c>
      <c r="N313" s="66">
        <v>0</v>
      </c>
      <c r="O313" s="66">
        <v>0</v>
      </c>
      <c r="P313" s="66">
        <v>0</v>
      </c>
      <c r="Q313" s="66">
        <v>0</v>
      </c>
    </row>
    <row r="314" spans="1:17" ht="38.25" x14ac:dyDescent="0.25">
      <c r="A314" s="68" t="s">
        <v>450</v>
      </c>
      <c r="B314" s="67" t="s">
        <v>448</v>
      </c>
      <c r="C314" s="66">
        <v>0</v>
      </c>
      <c r="D314" s="66">
        <v>85000000</v>
      </c>
      <c r="E314" s="66">
        <v>0</v>
      </c>
      <c r="F314" s="66">
        <v>0</v>
      </c>
      <c r="G314" s="66">
        <v>0</v>
      </c>
      <c r="H314" s="66">
        <v>0</v>
      </c>
      <c r="I314" s="66">
        <v>85000000</v>
      </c>
      <c r="J314" s="66">
        <v>0</v>
      </c>
      <c r="K314" s="66">
        <v>85000000</v>
      </c>
      <c r="L314" s="66">
        <v>0</v>
      </c>
      <c r="M314" s="66">
        <v>85000000</v>
      </c>
      <c r="N314" s="66">
        <v>0</v>
      </c>
      <c r="O314" s="66">
        <v>0</v>
      </c>
      <c r="P314" s="66">
        <v>0</v>
      </c>
      <c r="Q314" s="66">
        <v>0</v>
      </c>
    </row>
    <row r="315" spans="1:17" x14ac:dyDescent="0.25">
      <c r="A315" s="68" t="s">
        <v>451</v>
      </c>
      <c r="B315" s="67" t="s">
        <v>452</v>
      </c>
      <c r="C315" s="66">
        <v>13907660042</v>
      </c>
      <c r="D315" s="66">
        <v>2583699738</v>
      </c>
      <c r="E315" s="66">
        <v>0</v>
      </c>
      <c r="F315" s="66">
        <v>142634890</v>
      </c>
      <c r="G315" s="66">
        <v>191341025</v>
      </c>
      <c r="H315" s="66">
        <v>191341025</v>
      </c>
      <c r="I315" s="66">
        <v>16348724890</v>
      </c>
      <c r="J315" s="66">
        <v>15408442921</v>
      </c>
      <c r="K315" s="66">
        <v>940281969</v>
      </c>
      <c r="L315" s="66">
        <v>7399646016.8400002</v>
      </c>
      <c r="M315" s="66">
        <v>8949078873.1599998</v>
      </c>
      <c r="N315" s="66">
        <v>6821806394.8400002</v>
      </c>
      <c r="O315" s="66">
        <v>6821806394.8400002</v>
      </c>
      <c r="P315" s="66">
        <v>577839622</v>
      </c>
      <c r="Q315" s="66">
        <v>0</v>
      </c>
    </row>
    <row r="316" spans="1:17" ht="25.5" x14ac:dyDescent="0.25">
      <c r="A316" s="68" t="s">
        <v>453</v>
      </c>
      <c r="B316" s="67" t="s">
        <v>454</v>
      </c>
      <c r="C316" s="66">
        <v>11213588087</v>
      </c>
      <c r="D316" s="66">
        <v>2290525934</v>
      </c>
      <c r="E316" s="66">
        <v>0</v>
      </c>
      <c r="F316" s="66">
        <v>142634890</v>
      </c>
      <c r="G316" s="66">
        <v>0</v>
      </c>
      <c r="H316" s="66">
        <v>0</v>
      </c>
      <c r="I316" s="66">
        <v>13361479131</v>
      </c>
      <c r="J316" s="66">
        <v>12873590808</v>
      </c>
      <c r="K316" s="66">
        <v>487888323</v>
      </c>
      <c r="L316" s="66">
        <v>5563738404.8400002</v>
      </c>
      <c r="M316" s="66">
        <v>7797740726.1599998</v>
      </c>
      <c r="N316" s="66">
        <v>5521790904.8400002</v>
      </c>
      <c r="O316" s="66">
        <v>5521790904.8400002</v>
      </c>
      <c r="P316" s="66">
        <v>41947500</v>
      </c>
      <c r="Q316" s="66">
        <v>0</v>
      </c>
    </row>
    <row r="317" spans="1:17" ht="25.5" x14ac:dyDescent="0.25">
      <c r="A317" s="68" t="s">
        <v>455</v>
      </c>
      <c r="B317" s="67" t="s">
        <v>456</v>
      </c>
      <c r="C317" s="66">
        <v>11213588087</v>
      </c>
      <c r="D317" s="66">
        <v>2290525934</v>
      </c>
      <c r="E317" s="66">
        <v>0</v>
      </c>
      <c r="F317" s="66">
        <v>142634890</v>
      </c>
      <c r="G317" s="66">
        <v>0</v>
      </c>
      <c r="H317" s="66">
        <v>0</v>
      </c>
      <c r="I317" s="66">
        <v>13361479131</v>
      </c>
      <c r="J317" s="66">
        <v>12873590808</v>
      </c>
      <c r="K317" s="66">
        <v>487888323</v>
      </c>
      <c r="L317" s="66">
        <v>5563738404.8400002</v>
      </c>
      <c r="M317" s="66">
        <v>7797740726.1599998</v>
      </c>
      <c r="N317" s="66">
        <v>5521790904.8400002</v>
      </c>
      <c r="O317" s="66">
        <v>5521790904.8400002</v>
      </c>
      <c r="P317" s="66">
        <v>41947500</v>
      </c>
      <c r="Q317" s="66">
        <v>0</v>
      </c>
    </row>
    <row r="318" spans="1:17" x14ac:dyDescent="0.25">
      <c r="A318" s="68" t="s">
        <v>457</v>
      </c>
      <c r="B318" s="67" t="s">
        <v>458</v>
      </c>
      <c r="C318" s="66">
        <v>11166135283</v>
      </c>
      <c r="D318" s="66">
        <v>2290525934</v>
      </c>
      <c r="E318" s="66">
        <v>0</v>
      </c>
      <c r="F318" s="66">
        <v>142634890</v>
      </c>
      <c r="G318" s="66">
        <v>0</v>
      </c>
      <c r="H318" s="66">
        <v>0</v>
      </c>
      <c r="I318" s="66">
        <v>13314026327</v>
      </c>
      <c r="J318" s="66">
        <v>12831630765</v>
      </c>
      <c r="K318" s="66">
        <v>482395562</v>
      </c>
      <c r="L318" s="66">
        <v>5521790904.8400002</v>
      </c>
      <c r="M318" s="66">
        <v>7792235422.1599998</v>
      </c>
      <c r="N318" s="66">
        <v>5521790904.8400002</v>
      </c>
      <c r="O318" s="66">
        <v>5521790904.8400002</v>
      </c>
      <c r="P318" s="66">
        <v>0</v>
      </c>
      <c r="Q318" s="66">
        <v>0</v>
      </c>
    </row>
    <row r="319" spans="1:17" x14ac:dyDescent="0.25">
      <c r="A319" s="68" t="s">
        <v>459</v>
      </c>
      <c r="B319" s="67" t="s">
        <v>460</v>
      </c>
      <c r="C319" s="66">
        <v>4096600398</v>
      </c>
      <c r="D319" s="66">
        <v>0</v>
      </c>
      <c r="E319" s="66">
        <v>0</v>
      </c>
      <c r="F319" s="66">
        <v>142634890</v>
      </c>
      <c r="G319" s="66">
        <v>0</v>
      </c>
      <c r="H319" s="66">
        <v>0</v>
      </c>
      <c r="I319" s="66">
        <v>3953965508</v>
      </c>
      <c r="J319" s="66">
        <v>3953965508</v>
      </c>
      <c r="K319" s="66">
        <v>0</v>
      </c>
      <c r="L319" s="66">
        <v>1931673723</v>
      </c>
      <c r="M319" s="66">
        <v>2022291785</v>
      </c>
      <c r="N319" s="66">
        <v>1931673723</v>
      </c>
      <c r="O319" s="66">
        <v>1931673723</v>
      </c>
      <c r="P319" s="66">
        <v>0</v>
      </c>
      <c r="Q319" s="66">
        <v>0</v>
      </c>
    </row>
    <row r="320" spans="1:17" ht="25.5" x14ac:dyDescent="0.25">
      <c r="A320" s="68" t="s">
        <v>461</v>
      </c>
      <c r="B320" s="67" t="s">
        <v>462</v>
      </c>
      <c r="C320" s="66">
        <v>103000000</v>
      </c>
      <c r="D320" s="66">
        <v>0</v>
      </c>
      <c r="E320" s="66">
        <v>0</v>
      </c>
      <c r="F320" s="66">
        <v>0</v>
      </c>
      <c r="G320" s="66">
        <v>0</v>
      </c>
      <c r="H320" s="66">
        <v>0</v>
      </c>
      <c r="I320" s="66">
        <v>103000000</v>
      </c>
      <c r="J320" s="66">
        <v>0</v>
      </c>
      <c r="K320" s="66">
        <v>103000000</v>
      </c>
      <c r="L320" s="66">
        <v>0</v>
      </c>
      <c r="M320" s="66">
        <v>103000000</v>
      </c>
      <c r="N320" s="66">
        <v>0</v>
      </c>
      <c r="O320" s="66">
        <v>0</v>
      </c>
      <c r="P320" s="66">
        <v>0</v>
      </c>
      <c r="Q320" s="66">
        <v>0</v>
      </c>
    </row>
    <row r="321" spans="1:17" x14ac:dyDescent="0.25">
      <c r="A321" s="68" t="s">
        <v>463</v>
      </c>
      <c r="B321" s="67" t="s">
        <v>464</v>
      </c>
      <c r="C321" s="66">
        <v>3935366733</v>
      </c>
      <c r="D321" s="66">
        <v>0</v>
      </c>
      <c r="E321" s="66">
        <v>0</v>
      </c>
      <c r="F321" s="66">
        <v>0</v>
      </c>
      <c r="G321" s="66">
        <v>0</v>
      </c>
      <c r="H321" s="66">
        <v>0</v>
      </c>
      <c r="I321" s="66">
        <v>3935366733</v>
      </c>
      <c r="J321" s="66">
        <v>3567331640</v>
      </c>
      <c r="K321" s="66">
        <v>368035093</v>
      </c>
      <c r="L321" s="66">
        <v>1813049120.3099999</v>
      </c>
      <c r="M321" s="66">
        <v>2122317612.6900001</v>
      </c>
      <c r="N321" s="66">
        <v>1813049120.3099999</v>
      </c>
      <c r="O321" s="66">
        <v>1813049120.3099999</v>
      </c>
      <c r="P321" s="66">
        <v>0</v>
      </c>
      <c r="Q321" s="66">
        <v>0</v>
      </c>
    </row>
    <row r="322" spans="1:17" x14ac:dyDescent="0.25">
      <c r="A322" s="68" t="s">
        <v>465</v>
      </c>
      <c r="B322" s="67" t="s">
        <v>466</v>
      </c>
      <c r="C322" s="66">
        <v>759906479</v>
      </c>
      <c r="D322" s="66">
        <v>92914938</v>
      </c>
      <c r="E322" s="66">
        <v>0</v>
      </c>
      <c r="F322" s="66">
        <v>0</v>
      </c>
      <c r="G322" s="66">
        <v>0</v>
      </c>
      <c r="H322" s="66">
        <v>0</v>
      </c>
      <c r="I322" s="66">
        <v>852821417</v>
      </c>
      <c r="J322" s="66">
        <v>852821417</v>
      </c>
      <c r="K322" s="66">
        <v>0</v>
      </c>
      <c r="L322" s="66">
        <v>394472184.69999999</v>
      </c>
      <c r="M322" s="66">
        <v>458349232.30000001</v>
      </c>
      <c r="N322" s="66">
        <v>394472184.69999999</v>
      </c>
      <c r="O322" s="66">
        <v>394472184.69999999</v>
      </c>
      <c r="P322" s="66">
        <v>0</v>
      </c>
      <c r="Q322" s="66">
        <v>0</v>
      </c>
    </row>
    <row r="323" spans="1:17" ht="25.5" x14ac:dyDescent="0.25">
      <c r="A323" s="68" t="s">
        <v>467</v>
      </c>
      <c r="B323" s="67" t="s">
        <v>468</v>
      </c>
      <c r="C323" s="66">
        <v>0</v>
      </c>
      <c r="D323" s="66">
        <v>908247000</v>
      </c>
      <c r="E323" s="66">
        <v>0</v>
      </c>
      <c r="F323" s="66">
        <v>0</v>
      </c>
      <c r="G323" s="66">
        <v>0</v>
      </c>
      <c r="H323" s="66">
        <v>0</v>
      </c>
      <c r="I323" s="66">
        <v>908247000</v>
      </c>
      <c r="J323" s="66">
        <v>908247000</v>
      </c>
      <c r="K323" s="66">
        <v>0</v>
      </c>
      <c r="L323" s="66">
        <v>0</v>
      </c>
      <c r="M323" s="66">
        <v>908247000</v>
      </c>
      <c r="N323" s="66">
        <v>0</v>
      </c>
      <c r="O323" s="66">
        <v>0</v>
      </c>
      <c r="P323" s="66">
        <v>0</v>
      </c>
      <c r="Q323" s="66">
        <v>0</v>
      </c>
    </row>
    <row r="324" spans="1:17" ht="25.5" x14ac:dyDescent="0.25">
      <c r="A324" s="68" t="s">
        <v>469</v>
      </c>
      <c r="B324" s="67" t="s">
        <v>470</v>
      </c>
      <c r="C324" s="66">
        <v>0</v>
      </c>
      <c r="D324" s="66">
        <v>1289363996</v>
      </c>
      <c r="E324" s="66">
        <v>0</v>
      </c>
      <c r="F324" s="66">
        <v>0</v>
      </c>
      <c r="G324" s="66">
        <v>0</v>
      </c>
      <c r="H324" s="66">
        <v>0</v>
      </c>
      <c r="I324" s="66">
        <v>1289363996</v>
      </c>
      <c r="J324" s="66">
        <v>1289363996</v>
      </c>
      <c r="K324" s="66">
        <v>0</v>
      </c>
      <c r="L324" s="66">
        <v>472687736</v>
      </c>
      <c r="M324" s="66">
        <v>816676260</v>
      </c>
      <c r="N324" s="66">
        <v>472687736</v>
      </c>
      <c r="O324" s="66">
        <v>472687736</v>
      </c>
      <c r="P324" s="66">
        <v>0</v>
      </c>
      <c r="Q324" s="66">
        <v>0</v>
      </c>
    </row>
    <row r="325" spans="1:17" ht="25.5" x14ac:dyDescent="0.25">
      <c r="A325" s="68" t="s">
        <v>471</v>
      </c>
      <c r="B325" s="67" t="s">
        <v>472</v>
      </c>
      <c r="C325" s="66">
        <v>2271261673</v>
      </c>
      <c r="D325" s="66">
        <v>0</v>
      </c>
      <c r="E325" s="66">
        <v>0</v>
      </c>
      <c r="F325" s="66">
        <v>0</v>
      </c>
      <c r="G325" s="66">
        <v>0</v>
      </c>
      <c r="H325" s="66">
        <v>0</v>
      </c>
      <c r="I325" s="66">
        <v>2271261673</v>
      </c>
      <c r="J325" s="66">
        <v>2259901204</v>
      </c>
      <c r="K325" s="66">
        <v>11360469</v>
      </c>
      <c r="L325" s="66">
        <v>909908140.83000004</v>
      </c>
      <c r="M325" s="66">
        <v>1361353532.1700001</v>
      </c>
      <c r="N325" s="66">
        <v>909908140.83000004</v>
      </c>
      <c r="O325" s="66">
        <v>909908140.83000004</v>
      </c>
      <c r="P325" s="66">
        <v>0</v>
      </c>
      <c r="Q325" s="66">
        <v>0</v>
      </c>
    </row>
    <row r="326" spans="1:17" ht="25.5" x14ac:dyDescent="0.25">
      <c r="A326" s="68" t="s">
        <v>473</v>
      </c>
      <c r="B326" s="67" t="s">
        <v>474</v>
      </c>
      <c r="C326" s="66">
        <v>0</v>
      </c>
      <c r="D326" s="66">
        <v>0</v>
      </c>
      <c r="E326" s="66">
        <v>0</v>
      </c>
      <c r="F326" s="66">
        <v>0</v>
      </c>
      <c r="G326" s="66">
        <v>0</v>
      </c>
      <c r="H326" s="66">
        <v>0</v>
      </c>
      <c r="I326" s="66">
        <v>0</v>
      </c>
      <c r="J326" s="66">
        <v>0</v>
      </c>
      <c r="K326" s="66">
        <v>0</v>
      </c>
      <c r="L326" s="66">
        <v>0</v>
      </c>
      <c r="M326" s="66">
        <v>0</v>
      </c>
      <c r="N326" s="66">
        <v>0</v>
      </c>
      <c r="O326" s="66">
        <v>0</v>
      </c>
      <c r="P326" s="66">
        <v>0</v>
      </c>
      <c r="Q326" s="66">
        <v>0</v>
      </c>
    </row>
    <row r="327" spans="1:17" x14ac:dyDescent="0.25">
      <c r="A327" s="68" t="s">
        <v>475</v>
      </c>
      <c r="B327" s="67" t="s">
        <v>476</v>
      </c>
      <c r="C327" s="66">
        <v>47452804</v>
      </c>
      <c r="D327" s="66">
        <v>0</v>
      </c>
      <c r="E327" s="66">
        <v>0</v>
      </c>
      <c r="F327" s="66">
        <v>0</v>
      </c>
      <c r="G327" s="66">
        <v>0</v>
      </c>
      <c r="H327" s="66">
        <v>0</v>
      </c>
      <c r="I327" s="66">
        <v>47452804</v>
      </c>
      <c r="J327" s="66">
        <v>41960043</v>
      </c>
      <c r="K327" s="66">
        <v>5492761</v>
      </c>
      <c r="L327" s="66">
        <v>41947500</v>
      </c>
      <c r="M327" s="66">
        <v>5505304</v>
      </c>
      <c r="N327" s="66">
        <v>0</v>
      </c>
      <c r="O327" s="66">
        <v>0</v>
      </c>
      <c r="P327" s="66">
        <v>41947500</v>
      </c>
      <c r="Q327" s="66">
        <v>0</v>
      </c>
    </row>
    <row r="328" spans="1:17" x14ac:dyDescent="0.25">
      <c r="A328" s="68" t="s">
        <v>477</v>
      </c>
      <c r="B328" s="67" t="s">
        <v>15</v>
      </c>
      <c r="C328" s="66">
        <v>47452804</v>
      </c>
      <c r="D328" s="66">
        <v>0</v>
      </c>
      <c r="E328" s="66">
        <v>0</v>
      </c>
      <c r="F328" s="66">
        <v>0</v>
      </c>
      <c r="G328" s="66">
        <v>0</v>
      </c>
      <c r="H328" s="66">
        <v>0</v>
      </c>
      <c r="I328" s="66">
        <v>47452804</v>
      </c>
      <c r="J328" s="66">
        <v>41960043</v>
      </c>
      <c r="K328" s="66">
        <v>5492761</v>
      </c>
      <c r="L328" s="66">
        <v>41947500</v>
      </c>
      <c r="M328" s="66">
        <v>5505304</v>
      </c>
      <c r="N328" s="66">
        <v>0</v>
      </c>
      <c r="O328" s="66">
        <v>0</v>
      </c>
      <c r="P328" s="66">
        <v>41947500</v>
      </c>
      <c r="Q328" s="66">
        <v>0</v>
      </c>
    </row>
    <row r="329" spans="1:17" ht="25.5" x14ac:dyDescent="0.25">
      <c r="A329" s="68" t="s">
        <v>478</v>
      </c>
      <c r="B329" s="67" t="s">
        <v>479</v>
      </c>
      <c r="C329" s="66">
        <v>1453403474</v>
      </c>
      <c r="D329" s="66">
        <v>293173804</v>
      </c>
      <c r="E329" s="66">
        <v>0</v>
      </c>
      <c r="F329" s="66">
        <v>0</v>
      </c>
      <c r="G329" s="66">
        <v>191341025</v>
      </c>
      <c r="H329" s="66">
        <v>0</v>
      </c>
      <c r="I329" s="66">
        <v>1937918303</v>
      </c>
      <c r="J329" s="66">
        <v>1909191710</v>
      </c>
      <c r="K329" s="66">
        <v>28726593</v>
      </c>
      <c r="L329" s="66">
        <v>1431837955</v>
      </c>
      <c r="M329" s="66">
        <v>506080348</v>
      </c>
      <c r="N329" s="66">
        <v>1089230690</v>
      </c>
      <c r="O329" s="66">
        <v>1089230690</v>
      </c>
      <c r="P329" s="66">
        <v>342607265</v>
      </c>
      <c r="Q329" s="66">
        <v>0</v>
      </c>
    </row>
    <row r="330" spans="1:17" ht="25.5" x14ac:dyDescent="0.25">
      <c r="A330" s="68" t="s">
        <v>480</v>
      </c>
      <c r="B330" s="67" t="s">
        <v>481</v>
      </c>
      <c r="C330" s="66">
        <v>1453403474</v>
      </c>
      <c r="D330" s="66">
        <v>293173804</v>
      </c>
      <c r="E330" s="66">
        <v>0</v>
      </c>
      <c r="F330" s="66">
        <v>0</v>
      </c>
      <c r="G330" s="66">
        <v>191341025</v>
      </c>
      <c r="H330" s="66">
        <v>0</v>
      </c>
      <c r="I330" s="66">
        <v>1937918303</v>
      </c>
      <c r="J330" s="66">
        <v>1909191710</v>
      </c>
      <c r="K330" s="66">
        <v>28726593</v>
      </c>
      <c r="L330" s="66">
        <v>1431837955</v>
      </c>
      <c r="M330" s="66">
        <v>506080348</v>
      </c>
      <c r="N330" s="66">
        <v>1089230690</v>
      </c>
      <c r="O330" s="66">
        <v>1089230690</v>
      </c>
      <c r="P330" s="66">
        <v>342607265</v>
      </c>
      <c r="Q330" s="66">
        <v>0</v>
      </c>
    </row>
    <row r="331" spans="1:17" ht="25.5" x14ac:dyDescent="0.25">
      <c r="A331" s="68" t="s">
        <v>482</v>
      </c>
      <c r="B331" s="67" t="s">
        <v>483</v>
      </c>
      <c r="C331" s="66">
        <v>72406426</v>
      </c>
      <c r="D331" s="66">
        <v>89646050</v>
      </c>
      <c r="E331" s="66">
        <v>0</v>
      </c>
      <c r="F331" s="66">
        <v>0</v>
      </c>
      <c r="G331" s="66">
        <v>0</v>
      </c>
      <c r="H331" s="66">
        <v>0</v>
      </c>
      <c r="I331" s="66">
        <v>162052476</v>
      </c>
      <c r="J331" s="66">
        <v>162052476</v>
      </c>
      <c r="K331" s="66">
        <v>0</v>
      </c>
      <c r="L331" s="66">
        <v>72406426</v>
      </c>
      <c r="M331" s="66">
        <v>89646050</v>
      </c>
      <c r="N331" s="66">
        <v>62062656</v>
      </c>
      <c r="O331" s="66">
        <v>62062656</v>
      </c>
      <c r="P331" s="66">
        <v>10343770</v>
      </c>
      <c r="Q331" s="66">
        <v>0</v>
      </c>
    </row>
    <row r="332" spans="1:17" x14ac:dyDescent="0.25">
      <c r="A332" s="68" t="s">
        <v>484</v>
      </c>
      <c r="B332" s="67" t="s">
        <v>21</v>
      </c>
      <c r="C332" s="66">
        <v>0</v>
      </c>
      <c r="D332" s="66">
        <v>89646050</v>
      </c>
      <c r="E332" s="66">
        <v>0</v>
      </c>
      <c r="F332" s="66">
        <v>0</v>
      </c>
      <c r="G332" s="66">
        <v>0</v>
      </c>
      <c r="H332" s="66">
        <v>0</v>
      </c>
      <c r="I332" s="66">
        <v>89646050</v>
      </c>
      <c r="J332" s="66">
        <v>89646050</v>
      </c>
      <c r="K332" s="66">
        <v>0</v>
      </c>
      <c r="L332" s="66">
        <v>0</v>
      </c>
      <c r="M332" s="66">
        <v>89646050</v>
      </c>
      <c r="N332" s="66">
        <v>0</v>
      </c>
      <c r="O332" s="66">
        <v>0</v>
      </c>
      <c r="P332" s="66">
        <v>0</v>
      </c>
      <c r="Q332" s="66">
        <v>0</v>
      </c>
    </row>
    <row r="333" spans="1:17" x14ac:dyDescent="0.25">
      <c r="A333" s="68" t="s">
        <v>485</v>
      </c>
      <c r="B333" s="67" t="s">
        <v>486</v>
      </c>
      <c r="C333" s="66">
        <v>72406426</v>
      </c>
      <c r="D333" s="66">
        <v>0</v>
      </c>
      <c r="E333" s="66">
        <v>0</v>
      </c>
      <c r="F333" s="66">
        <v>0</v>
      </c>
      <c r="G333" s="66">
        <v>0</v>
      </c>
      <c r="H333" s="66">
        <v>0</v>
      </c>
      <c r="I333" s="66">
        <v>72406426</v>
      </c>
      <c r="J333" s="66">
        <v>72406426</v>
      </c>
      <c r="K333" s="66">
        <v>0</v>
      </c>
      <c r="L333" s="66">
        <v>72406426</v>
      </c>
      <c r="M333" s="66">
        <v>0</v>
      </c>
      <c r="N333" s="66">
        <v>62062656</v>
      </c>
      <c r="O333" s="66">
        <v>62062656</v>
      </c>
      <c r="P333" s="66">
        <v>10343770</v>
      </c>
      <c r="Q333" s="66">
        <v>0</v>
      </c>
    </row>
    <row r="334" spans="1:17" ht="25.5" x14ac:dyDescent="0.25">
      <c r="A334" s="68" t="s">
        <v>487</v>
      </c>
      <c r="B334" s="67" t="s">
        <v>488</v>
      </c>
      <c r="C334" s="66">
        <v>44716930</v>
      </c>
      <c r="D334" s="66">
        <v>48270950</v>
      </c>
      <c r="E334" s="66">
        <v>0</v>
      </c>
      <c r="F334" s="66">
        <v>0</v>
      </c>
      <c r="G334" s="66">
        <v>0</v>
      </c>
      <c r="H334" s="66">
        <v>0</v>
      </c>
      <c r="I334" s="66">
        <v>92987880</v>
      </c>
      <c r="J334" s="66">
        <v>86092030</v>
      </c>
      <c r="K334" s="66">
        <v>6895850</v>
      </c>
      <c r="L334" s="66">
        <v>37821080</v>
      </c>
      <c r="M334" s="66">
        <v>55166800</v>
      </c>
      <c r="N334" s="66">
        <v>32418066</v>
      </c>
      <c r="O334" s="66">
        <v>32418066</v>
      </c>
      <c r="P334" s="66">
        <v>5403014</v>
      </c>
      <c r="Q334" s="66">
        <v>0</v>
      </c>
    </row>
    <row r="335" spans="1:17" x14ac:dyDescent="0.25">
      <c r="A335" s="68" t="s">
        <v>489</v>
      </c>
      <c r="B335" s="67" t="s">
        <v>21</v>
      </c>
      <c r="C335" s="66">
        <v>0</v>
      </c>
      <c r="D335" s="66">
        <v>48270950</v>
      </c>
      <c r="E335" s="66">
        <v>0</v>
      </c>
      <c r="F335" s="66">
        <v>0</v>
      </c>
      <c r="G335" s="66">
        <v>0</v>
      </c>
      <c r="H335" s="66">
        <v>0</v>
      </c>
      <c r="I335" s="66">
        <v>48270950</v>
      </c>
      <c r="J335" s="66">
        <v>48270950</v>
      </c>
      <c r="K335" s="66">
        <v>0</v>
      </c>
      <c r="L335" s="66">
        <v>0</v>
      </c>
      <c r="M335" s="66">
        <v>48270950</v>
      </c>
      <c r="N335" s="66">
        <v>0</v>
      </c>
      <c r="O335" s="66">
        <v>0</v>
      </c>
      <c r="P335" s="66">
        <v>0</v>
      </c>
      <c r="Q335" s="66">
        <v>0</v>
      </c>
    </row>
    <row r="336" spans="1:17" x14ac:dyDescent="0.25">
      <c r="A336" s="68" t="s">
        <v>490</v>
      </c>
      <c r="B336" s="67" t="s">
        <v>486</v>
      </c>
      <c r="C336" s="66">
        <v>44716930</v>
      </c>
      <c r="D336" s="66">
        <v>0</v>
      </c>
      <c r="E336" s="66">
        <v>0</v>
      </c>
      <c r="F336" s="66">
        <v>0</v>
      </c>
      <c r="G336" s="66">
        <v>0</v>
      </c>
      <c r="H336" s="66">
        <v>0</v>
      </c>
      <c r="I336" s="66">
        <v>44716930</v>
      </c>
      <c r="J336" s="66">
        <v>37821080</v>
      </c>
      <c r="K336" s="66">
        <v>6895850</v>
      </c>
      <c r="L336" s="66">
        <v>37821080</v>
      </c>
      <c r="M336" s="66">
        <v>6895850</v>
      </c>
      <c r="N336" s="66">
        <v>32418066</v>
      </c>
      <c r="O336" s="66">
        <v>32418066</v>
      </c>
      <c r="P336" s="66">
        <v>5403014</v>
      </c>
      <c r="Q336" s="66">
        <v>0</v>
      </c>
    </row>
    <row r="337" spans="1:17" x14ac:dyDescent="0.25">
      <c r="A337" s="68" t="s">
        <v>491</v>
      </c>
      <c r="B337" s="67" t="s">
        <v>492</v>
      </c>
      <c r="C337" s="66">
        <v>36203213</v>
      </c>
      <c r="D337" s="66">
        <v>31031325</v>
      </c>
      <c r="E337" s="66">
        <v>0</v>
      </c>
      <c r="F337" s="66">
        <v>0</v>
      </c>
      <c r="G337" s="66">
        <v>0</v>
      </c>
      <c r="H337" s="66">
        <v>0</v>
      </c>
      <c r="I337" s="66">
        <v>67234538</v>
      </c>
      <c r="J337" s="66">
        <v>65510575</v>
      </c>
      <c r="K337" s="66">
        <v>1723963</v>
      </c>
      <c r="L337" s="66">
        <v>34479250</v>
      </c>
      <c r="M337" s="66">
        <v>32755288</v>
      </c>
      <c r="N337" s="66">
        <v>29553642</v>
      </c>
      <c r="O337" s="66">
        <v>29553642</v>
      </c>
      <c r="P337" s="66">
        <v>4925608</v>
      </c>
      <c r="Q337" s="66">
        <v>0</v>
      </c>
    </row>
    <row r="338" spans="1:17" x14ac:dyDescent="0.25">
      <c r="A338" s="68" t="s">
        <v>493</v>
      </c>
      <c r="B338" s="67" t="s">
        <v>21</v>
      </c>
      <c r="C338" s="66">
        <v>0</v>
      </c>
      <c r="D338" s="66">
        <v>31031325</v>
      </c>
      <c r="E338" s="66">
        <v>0</v>
      </c>
      <c r="F338" s="66">
        <v>0</v>
      </c>
      <c r="G338" s="66">
        <v>0</v>
      </c>
      <c r="H338" s="66">
        <v>0</v>
      </c>
      <c r="I338" s="66">
        <v>31031325</v>
      </c>
      <c r="J338" s="66">
        <v>31031325</v>
      </c>
      <c r="K338" s="66">
        <v>0</v>
      </c>
      <c r="L338" s="66">
        <v>0</v>
      </c>
      <c r="M338" s="66">
        <v>31031325</v>
      </c>
      <c r="N338" s="66">
        <v>0</v>
      </c>
      <c r="O338" s="66">
        <v>0</v>
      </c>
      <c r="P338" s="66">
        <v>0</v>
      </c>
      <c r="Q338" s="66">
        <v>0</v>
      </c>
    </row>
    <row r="339" spans="1:17" x14ac:dyDescent="0.25">
      <c r="A339" s="68" t="s">
        <v>494</v>
      </c>
      <c r="B339" s="67" t="s">
        <v>486</v>
      </c>
      <c r="C339" s="66">
        <v>36203213</v>
      </c>
      <c r="D339" s="66">
        <v>0</v>
      </c>
      <c r="E339" s="66">
        <v>0</v>
      </c>
      <c r="F339" s="66">
        <v>0</v>
      </c>
      <c r="G339" s="66">
        <v>0</v>
      </c>
      <c r="H339" s="66">
        <v>0</v>
      </c>
      <c r="I339" s="66">
        <v>36203213</v>
      </c>
      <c r="J339" s="66">
        <v>34479250</v>
      </c>
      <c r="K339" s="66">
        <v>1723963</v>
      </c>
      <c r="L339" s="66">
        <v>34479250</v>
      </c>
      <c r="M339" s="66">
        <v>1723963</v>
      </c>
      <c r="N339" s="66">
        <v>29553642</v>
      </c>
      <c r="O339" s="66">
        <v>29553642</v>
      </c>
      <c r="P339" s="66">
        <v>4925608</v>
      </c>
      <c r="Q339" s="66">
        <v>0</v>
      </c>
    </row>
    <row r="340" spans="1:17" ht="25.5" x14ac:dyDescent="0.25">
      <c r="A340" s="68" t="s">
        <v>495</v>
      </c>
      <c r="B340" s="67" t="s">
        <v>496</v>
      </c>
      <c r="C340" s="66">
        <v>72406425</v>
      </c>
      <c r="D340" s="66">
        <v>27583400</v>
      </c>
      <c r="E340" s="66">
        <v>0</v>
      </c>
      <c r="F340" s="66">
        <v>0</v>
      </c>
      <c r="G340" s="66">
        <v>0</v>
      </c>
      <c r="H340" s="66">
        <v>0</v>
      </c>
      <c r="I340" s="66">
        <v>99989825</v>
      </c>
      <c r="J340" s="66">
        <v>96541900</v>
      </c>
      <c r="K340" s="66">
        <v>3447925</v>
      </c>
      <c r="L340" s="66">
        <v>68958500</v>
      </c>
      <c r="M340" s="66">
        <v>31031325</v>
      </c>
      <c r="N340" s="66">
        <v>50241192</v>
      </c>
      <c r="O340" s="66">
        <v>50241192</v>
      </c>
      <c r="P340" s="66">
        <v>18717308</v>
      </c>
      <c r="Q340" s="66">
        <v>0</v>
      </c>
    </row>
    <row r="341" spans="1:17" x14ac:dyDescent="0.25">
      <c r="A341" s="68" t="s">
        <v>497</v>
      </c>
      <c r="B341" s="67" t="s">
        <v>21</v>
      </c>
      <c r="C341" s="66">
        <v>0</v>
      </c>
      <c r="D341" s="66">
        <v>27583400</v>
      </c>
      <c r="E341" s="66">
        <v>0</v>
      </c>
      <c r="F341" s="66">
        <v>0</v>
      </c>
      <c r="G341" s="66">
        <v>0</v>
      </c>
      <c r="H341" s="66">
        <v>0</v>
      </c>
      <c r="I341" s="66">
        <v>27583400</v>
      </c>
      <c r="J341" s="66">
        <v>27583400</v>
      </c>
      <c r="K341" s="66">
        <v>0</v>
      </c>
      <c r="L341" s="66">
        <v>0</v>
      </c>
      <c r="M341" s="66">
        <v>27583400</v>
      </c>
      <c r="N341" s="66">
        <v>0</v>
      </c>
      <c r="O341" s="66">
        <v>0</v>
      </c>
      <c r="P341" s="66">
        <v>0</v>
      </c>
      <c r="Q341" s="66">
        <v>0</v>
      </c>
    </row>
    <row r="342" spans="1:17" x14ac:dyDescent="0.25">
      <c r="A342" s="68" t="s">
        <v>498</v>
      </c>
      <c r="B342" s="67" t="s">
        <v>486</v>
      </c>
      <c r="C342" s="66">
        <v>72406425</v>
      </c>
      <c r="D342" s="66">
        <v>0</v>
      </c>
      <c r="E342" s="66">
        <v>0</v>
      </c>
      <c r="F342" s="66">
        <v>0</v>
      </c>
      <c r="G342" s="66">
        <v>0</v>
      </c>
      <c r="H342" s="66">
        <v>0</v>
      </c>
      <c r="I342" s="66">
        <v>72406425</v>
      </c>
      <c r="J342" s="66">
        <v>68958500</v>
      </c>
      <c r="K342" s="66">
        <v>3447925</v>
      </c>
      <c r="L342" s="66">
        <v>68958500</v>
      </c>
      <c r="M342" s="66">
        <v>3447925</v>
      </c>
      <c r="N342" s="66">
        <v>50241192</v>
      </c>
      <c r="O342" s="66">
        <v>50241192</v>
      </c>
      <c r="P342" s="66">
        <v>18717308</v>
      </c>
      <c r="Q342" s="66">
        <v>0</v>
      </c>
    </row>
    <row r="343" spans="1:17" ht="25.5" x14ac:dyDescent="0.25">
      <c r="A343" s="68" t="s">
        <v>499</v>
      </c>
      <c r="B343" s="67" t="s">
        <v>500</v>
      </c>
      <c r="C343" s="66">
        <v>68958500</v>
      </c>
      <c r="D343" s="66">
        <v>27583400</v>
      </c>
      <c r="E343" s="66">
        <v>0</v>
      </c>
      <c r="F343" s="66">
        <v>0</v>
      </c>
      <c r="G343" s="66">
        <v>0</v>
      </c>
      <c r="H343" s="66">
        <v>0</v>
      </c>
      <c r="I343" s="66">
        <v>96541900</v>
      </c>
      <c r="J343" s="66">
        <v>96541900</v>
      </c>
      <c r="K343" s="66">
        <v>0</v>
      </c>
      <c r="L343" s="66">
        <v>68958500</v>
      </c>
      <c r="M343" s="66">
        <v>27583400</v>
      </c>
      <c r="N343" s="66">
        <v>50241192</v>
      </c>
      <c r="O343" s="66">
        <v>50241192</v>
      </c>
      <c r="P343" s="66">
        <v>18717308</v>
      </c>
      <c r="Q343" s="66">
        <v>0</v>
      </c>
    </row>
    <row r="344" spans="1:17" x14ac:dyDescent="0.25">
      <c r="A344" s="68" t="s">
        <v>501</v>
      </c>
      <c r="B344" s="67" t="s">
        <v>21</v>
      </c>
      <c r="C344" s="66">
        <v>0</v>
      </c>
      <c r="D344" s="66">
        <v>27583400</v>
      </c>
      <c r="E344" s="66">
        <v>0</v>
      </c>
      <c r="F344" s="66">
        <v>0</v>
      </c>
      <c r="G344" s="66">
        <v>0</v>
      </c>
      <c r="H344" s="66">
        <v>0</v>
      </c>
      <c r="I344" s="66">
        <v>27583400</v>
      </c>
      <c r="J344" s="66">
        <v>27583400</v>
      </c>
      <c r="K344" s="66">
        <v>0</v>
      </c>
      <c r="L344" s="66">
        <v>0</v>
      </c>
      <c r="M344" s="66">
        <v>27583400</v>
      </c>
      <c r="N344" s="66">
        <v>0</v>
      </c>
      <c r="O344" s="66">
        <v>0</v>
      </c>
      <c r="P344" s="66">
        <v>0</v>
      </c>
      <c r="Q344" s="66">
        <v>0</v>
      </c>
    </row>
    <row r="345" spans="1:17" x14ac:dyDescent="0.25">
      <c r="A345" s="68" t="s">
        <v>502</v>
      </c>
      <c r="B345" s="67" t="s">
        <v>486</v>
      </c>
      <c r="C345" s="66">
        <v>68958500</v>
      </c>
      <c r="D345" s="66">
        <v>0</v>
      </c>
      <c r="E345" s="66">
        <v>0</v>
      </c>
      <c r="F345" s="66">
        <v>0</v>
      </c>
      <c r="G345" s="66">
        <v>0</v>
      </c>
      <c r="H345" s="66">
        <v>0</v>
      </c>
      <c r="I345" s="66">
        <v>68958500</v>
      </c>
      <c r="J345" s="66">
        <v>68958500</v>
      </c>
      <c r="K345" s="66">
        <v>0</v>
      </c>
      <c r="L345" s="66">
        <v>68958500</v>
      </c>
      <c r="M345" s="66">
        <v>0</v>
      </c>
      <c r="N345" s="66">
        <v>50241192</v>
      </c>
      <c r="O345" s="66">
        <v>50241192</v>
      </c>
      <c r="P345" s="66">
        <v>18717308</v>
      </c>
      <c r="Q345" s="66">
        <v>0</v>
      </c>
    </row>
    <row r="346" spans="1:17" ht="25.5" x14ac:dyDescent="0.25">
      <c r="A346" s="68" t="s">
        <v>503</v>
      </c>
      <c r="B346" s="67" t="s">
        <v>504</v>
      </c>
      <c r="C346" s="66">
        <v>674549467</v>
      </c>
      <c r="D346" s="66">
        <v>29760044</v>
      </c>
      <c r="E346" s="66">
        <v>0</v>
      </c>
      <c r="F346" s="66">
        <v>0</v>
      </c>
      <c r="G346" s="66">
        <v>140993610</v>
      </c>
      <c r="H346" s="66">
        <v>0</v>
      </c>
      <c r="I346" s="66">
        <v>845303121</v>
      </c>
      <c r="J346" s="66">
        <v>830368229</v>
      </c>
      <c r="K346" s="66">
        <v>14934892</v>
      </c>
      <c r="L346" s="66">
        <v>666775649</v>
      </c>
      <c r="M346" s="66">
        <v>178527472</v>
      </c>
      <c r="N346" s="66">
        <v>553789700</v>
      </c>
      <c r="O346" s="66">
        <v>553789700</v>
      </c>
      <c r="P346" s="66">
        <v>112985949</v>
      </c>
      <c r="Q346" s="66">
        <v>0</v>
      </c>
    </row>
    <row r="347" spans="1:17" x14ac:dyDescent="0.25">
      <c r="A347" s="68" t="s">
        <v>505</v>
      </c>
      <c r="B347" s="67" t="s">
        <v>15</v>
      </c>
      <c r="C347" s="66">
        <v>411363975</v>
      </c>
      <c r="D347" s="66">
        <v>0</v>
      </c>
      <c r="E347" s="66">
        <v>0</v>
      </c>
      <c r="F347" s="66">
        <v>0</v>
      </c>
      <c r="G347" s="66">
        <v>140993610</v>
      </c>
      <c r="H347" s="66">
        <v>0</v>
      </c>
      <c r="I347" s="66">
        <v>552357585</v>
      </c>
      <c r="J347" s="66">
        <v>552357585</v>
      </c>
      <c r="K347" s="66">
        <v>0</v>
      </c>
      <c r="L347" s="66">
        <v>404733349</v>
      </c>
      <c r="M347" s="66">
        <v>147624236</v>
      </c>
      <c r="N347" s="66">
        <v>346914300</v>
      </c>
      <c r="O347" s="66">
        <v>346914300</v>
      </c>
      <c r="P347" s="66">
        <v>57819049</v>
      </c>
      <c r="Q347" s="66">
        <v>0</v>
      </c>
    </row>
    <row r="348" spans="1:17" x14ac:dyDescent="0.25">
      <c r="A348" s="68" t="s">
        <v>506</v>
      </c>
      <c r="B348" s="67" t="s">
        <v>21</v>
      </c>
      <c r="C348" s="66">
        <v>0</v>
      </c>
      <c r="D348" s="66">
        <v>29760044</v>
      </c>
      <c r="E348" s="66">
        <v>0</v>
      </c>
      <c r="F348" s="66">
        <v>0</v>
      </c>
      <c r="G348" s="66">
        <v>0</v>
      </c>
      <c r="H348" s="66">
        <v>0</v>
      </c>
      <c r="I348" s="66">
        <v>29760044</v>
      </c>
      <c r="J348" s="66">
        <v>15968344</v>
      </c>
      <c r="K348" s="66">
        <v>13791700</v>
      </c>
      <c r="L348" s="66">
        <v>0</v>
      </c>
      <c r="M348" s="66">
        <v>29760044</v>
      </c>
      <c r="N348" s="66">
        <v>0</v>
      </c>
      <c r="O348" s="66">
        <v>0</v>
      </c>
      <c r="P348" s="66">
        <v>0</v>
      </c>
      <c r="Q348" s="66">
        <v>0</v>
      </c>
    </row>
    <row r="349" spans="1:17" x14ac:dyDescent="0.25">
      <c r="A349" s="68" t="s">
        <v>507</v>
      </c>
      <c r="B349" s="67" t="s">
        <v>486</v>
      </c>
      <c r="C349" s="66">
        <v>263185492</v>
      </c>
      <c r="D349" s="66">
        <v>0</v>
      </c>
      <c r="E349" s="66">
        <v>0</v>
      </c>
      <c r="F349" s="66">
        <v>0</v>
      </c>
      <c r="G349" s="66">
        <v>0</v>
      </c>
      <c r="H349" s="66">
        <v>0</v>
      </c>
      <c r="I349" s="66">
        <v>263185492</v>
      </c>
      <c r="J349" s="66">
        <v>262042300</v>
      </c>
      <c r="K349" s="66">
        <v>1143192</v>
      </c>
      <c r="L349" s="66">
        <v>262042300</v>
      </c>
      <c r="M349" s="66">
        <v>1143192</v>
      </c>
      <c r="N349" s="66">
        <v>206875400</v>
      </c>
      <c r="O349" s="66">
        <v>206875400</v>
      </c>
      <c r="P349" s="66">
        <v>55166900</v>
      </c>
      <c r="Q349" s="66">
        <v>0</v>
      </c>
    </row>
    <row r="350" spans="1:17" x14ac:dyDescent="0.25">
      <c r="A350" s="68" t="s">
        <v>508</v>
      </c>
      <c r="B350" s="67" t="s">
        <v>509</v>
      </c>
      <c r="C350" s="66">
        <v>189635875</v>
      </c>
      <c r="D350" s="66">
        <v>0</v>
      </c>
      <c r="E350" s="66">
        <v>0</v>
      </c>
      <c r="F350" s="66">
        <v>0</v>
      </c>
      <c r="G350" s="66">
        <v>0</v>
      </c>
      <c r="H350" s="66">
        <v>0</v>
      </c>
      <c r="I350" s="66">
        <v>189635875</v>
      </c>
      <c r="J350" s="66">
        <v>189635875</v>
      </c>
      <c r="K350" s="66">
        <v>0</v>
      </c>
      <c r="L350" s="66">
        <v>189635875</v>
      </c>
      <c r="M350" s="66">
        <v>0</v>
      </c>
      <c r="N350" s="66">
        <v>103437750</v>
      </c>
      <c r="O350" s="66">
        <v>103437750</v>
      </c>
      <c r="P350" s="66">
        <v>86198125</v>
      </c>
      <c r="Q350" s="66">
        <v>0</v>
      </c>
    </row>
    <row r="351" spans="1:17" x14ac:dyDescent="0.25">
      <c r="A351" s="68" t="s">
        <v>510</v>
      </c>
      <c r="B351" s="67" t="s">
        <v>15</v>
      </c>
      <c r="C351" s="66">
        <v>189635875</v>
      </c>
      <c r="D351" s="66">
        <v>0</v>
      </c>
      <c r="E351" s="66">
        <v>0</v>
      </c>
      <c r="F351" s="66">
        <v>0</v>
      </c>
      <c r="G351" s="66">
        <v>0</v>
      </c>
      <c r="H351" s="66">
        <v>0</v>
      </c>
      <c r="I351" s="66">
        <v>189635875</v>
      </c>
      <c r="J351" s="66">
        <v>189635875</v>
      </c>
      <c r="K351" s="66">
        <v>0</v>
      </c>
      <c r="L351" s="66">
        <v>189635875</v>
      </c>
      <c r="M351" s="66">
        <v>0</v>
      </c>
      <c r="N351" s="66">
        <v>103437750</v>
      </c>
      <c r="O351" s="66">
        <v>103437750</v>
      </c>
      <c r="P351" s="66">
        <v>86198125</v>
      </c>
      <c r="Q351" s="66">
        <v>0</v>
      </c>
    </row>
    <row r="352" spans="1:17" ht="25.5" x14ac:dyDescent="0.25">
      <c r="A352" s="68" t="s">
        <v>511</v>
      </c>
      <c r="B352" s="67" t="s">
        <v>512</v>
      </c>
      <c r="C352" s="66">
        <v>113781525</v>
      </c>
      <c r="D352" s="66">
        <v>0</v>
      </c>
      <c r="E352" s="66">
        <v>0</v>
      </c>
      <c r="F352" s="66">
        <v>0</v>
      </c>
      <c r="G352" s="66">
        <v>0</v>
      </c>
      <c r="H352" s="66">
        <v>0</v>
      </c>
      <c r="I352" s="66">
        <v>113781525</v>
      </c>
      <c r="J352" s="66">
        <v>113781525</v>
      </c>
      <c r="K352" s="66">
        <v>0</v>
      </c>
      <c r="L352" s="66">
        <v>113781525</v>
      </c>
      <c r="M352" s="66">
        <v>0</v>
      </c>
      <c r="N352" s="66">
        <v>62062650</v>
      </c>
      <c r="O352" s="66">
        <v>62062650</v>
      </c>
      <c r="P352" s="66">
        <v>51718875</v>
      </c>
      <c r="Q352" s="66">
        <v>0</v>
      </c>
    </row>
    <row r="353" spans="1:17" x14ac:dyDescent="0.25">
      <c r="A353" s="68" t="s">
        <v>513</v>
      </c>
      <c r="B353" s="67" t="s">
        <v>15</v>
      </c>
      <c r="C353" s="66">
        <v>113781525</v>
      </c>
      <c r="D353" s="66">
        <v>0</v>
      </c>
      <c r="E353" s="66">
        <v>0</v>
      </c>
      <c r="F353" s="66">
        <v>0</v>
      </c>
      <c r="G353" s="66">
        <v>0</v>
      </c>
      <c r="H353" s="66">
        <v>0</v>
      </c>
      <c r="I353" s="66">
        <v>113781525</v>
      </c>
      <c r="J353" s="66">
        <v>113781525</v>
      </c>
      <c r="K353" s="66">
        <v>0</v>
      </c>
      <c r="L353" s="66">
        <v>113781525</v>
      </c>
      <c r="M353" s="66">
        <v>0</v>
      </c>
      <c r="N353" s="66">
        <v>62062650</v>
      </c>
      <c r="O353" s="66">
        <v>62062650</v>
      </c>
      <c r="P353" s="66">
        <v>51718875</v>
      </c>
      <c r="Q353" s="66">
        <v>0</v>
      </c>
    </row>
    <row r="354" spans="1:17" x14ac:dyDescent="0.25">
      <c r="A354" s="68" t="s">
        <v>514</v>
      </c>
      <c r="B354" s="67" t="s">
        <v>515</v>
      </c>
      <c r="C354" s="66">
        <v>36203213</v>
      </c>
      <c r="D354" s="66">
        <v>18159129</v>
      </c>
      <c r="E354" s="66">
        <v>0</v>
      </c>
      <c r="F354" s="66">
        <v>0</v>
      </c>
      <c r="G354" s="66">
        <v>43903521</v>
      </c>
      <c r="H354" s="66">
        <v>0</v>
      </c>
      <c r="I354" s="66">
        <v>98265863</v>
      </c>
      <c r="J354" s="66">
        <v>96541900</v>
      </c>
      <c r="K354" s="66">
        <v>1723963</v>
      </c>
      <c r="L354" s="66">
        <v>34479250</v>
      </c>
      <c r="M354" s="66">
        <v>63786613</v>
      </c>
      <c r="N354" s="66">
        <v>29553642</v>
      </c>
      <c r="O354" s="66">
        <v>29553642</v>
      </c>
      <c r="P354" s="66">
        <v>4925608</v>
      </c>
      <c r="Q354" s="66">
        <v>0</v>
      </c>
    </row>
    <row r="355" spans="1:17" x14ac:dyDescent="0.25">
      <c r="A355" s="68" t="s">
        <v>516</v>
      </c>
      <c r="B355" s="67" t="s">
        <v>15</v>
      </c>
      <c r="C355" s="66">
        <v>0</v>
      </c>
      <c r="D355" s="66">
        <v>0</v>
      </c>
      <c r="E355" s="66">
        <v>0</v>
      </c>
      <c r="F355" s="66">
        <v>0</v>
      </c>
      <c r="G355" s="66">
        <v>43903521</v>
      </c>
      <c r="H355" s="66">
        <v>0</v>
      </c>
      <c r="I355" s="66">
        <v>43903521</v>
      </c>
      <c r="J355" s="66">
        <v>43903521</v>
      </c>
      <c r="K355" s="66">
        <v>0</v>
      </c>
      <c r="L355" s="66">
        <v>0</v>
      </c>
      <c r="M355" s="66">
        <v>43903521</v>
      </c>
      <c r="N355" s="66">
        <v>0</v>
      </c>
      <c r="O355" s="66">
        <v>0</v>
      </c>
      <c r="P355" s="66">
        <v>0</v>
      </c>
      <c r="Q355" s="66">
        <v>0</v>
      </c>
    </row>
    <row r="356" spans="1:17" x14ac:dyDescent="0.25">
      <c r="A356" s="68" t="s">
        <v>517</v>
      </c>
      <c r="B356" s="67" t="s">
        <v>21</v>
      </c>
      <c r="C356" s="66">
        <v>0</v>
      </c>
      <c r="D356" s="66">
        <v>18159129</v>
      </c>
      <c r="E356" s="66">
        <v>0</v>
      </c>
      <c r="F356" s="66">
        <v>0</v>
      </c>
      <c r="G356" s="66">
        <v>0</v>
      </c>
      <c r="H356" s="66">
        <v>0</v>
      </c>
      <c r="I356" s="66">
        <v>18159129</v>
      </c>
      <c r="J356" s="66">
        <v>18159129</v>
      </c>
      <c r="K356" s="66">
        <v>0</v>
      </c>
      <c r="L356" s="66">
        <v>0</v>
      </c>
      <c r="M356" s="66">
        <v>18159129</v>
      </c>
      <c r="N356" s="66">
        <v>0</v>
      </c>
      <c r="O356" s="66">
        <v>0</v>
      </c>
      <c r="P356" s="66">
        <v>0</v>
      </c>
      <c r="Q356" s="66">
        <v>0</v>
      </c>
    </row>
    <row r="357" spans="1:17" x14ac:dyDescent="0.25">
      <c r="A357" s="68" t="s">
        <v>518</v>
      </c>
      <c r="B357" s="67" t="s">
        <v>486</v>
      </c>
      <c r="C357" s="66">
        <v>36203213</v>
      </c>
      <c r="D357" s="66">
        <v>0</v>
      </c>
      <c r="E357" s="66">
        <v>0</v>
      </c>
      <c r="F357" s="66">
        <v>0</v>
      </c>
      <c r="G357" s="66">
        <v>0</v>
      </c>
      <c r="H357" s="66">
        <v>0</v>
      </c>
      <c r="I357" s="66">
        <v>36203213</v>
      </c>
      <c r="J357" s="66">
        <v>34479250</v>
      </c>
      <c r="K357" s="66">
        <v>1723963</v>
      </c>
      <c r="L357" s="66">
        <v>34479250</v>
      </c>
      <c r="M357" s="66">
        <v>1723963</v>
      </c>
      <c r="N357" s="66">
        <v>29553642</v>
      </c>
      <c r="O357" s="66">
        <v>29553642</v>
      </c>
      <c r="P357" s="66">
        <v>4925608</v>
      </c>
      <c r="Q357" s="66">
        <v>0</v>
      </c>
    </row>
    <row r="358" spans="1:17" ht="25.5" x14ac:dyDescent="0.25">
      <c r="A358" s="68" t="s">
        <v>519</v>
      </c>
      <c r="B358" s="67" t="s">
        <v>520</v>
      </c>
      <c r="C358" s="66">
        <v>48000000</v>
      </c>
      <c r="D358" s="66">
        <v>0</v>
      </c>
      <c r="E358" s="66">
        <v>0</v>
      </c>
      <c r="F358" s="66">
        <v>0</v>
      </c>
      <c r="G358" s="66">
        <v>0</v>
      </c>
      <c r="H358" s="66">
        <v>0</v>
      </c>
      <c r="I358" s="66">
        <v>48000000</v>
      </c>
      <c r="J358" s="66">
        <v>48000000</v>
      </c>
      <c r="K358" s="66">
        <v>0</v>
      </c>
      <c r="L358" s="66">
        <v>48000000</v>
      </c>
      <c r="M358" s="66">
        <v>0</v>
      </c>
      <c r="N358" s="66">
        <v>33120000</v>
      </c>
      <c r="O358" s="66">
        <v>33120000</v>
      </c>
      <c r="P358" s="66">
        <v>14880000</v>
      </c>
      <c r="Q358" s="66">
        <v>0</v>
      </c>
    </row>
    <row r="359" spans="1:17" x14ac:dyDescent="0.25">
      <c r="A359" s="68" t="s">
        <v>521</v>
      </c>
      <c r="B359" s="67" t="s">
        <v>15</v>
      </c>
      <c r="C359" s="66">
        <v>48000000</v>
      </c>
      <c r="D359" s="66">
        <v>0</v>
      </c>
      <c r="E359" s="66">
        <v>0</v>
      </c>
      <c r="F359" s="66">
        <v>0</v>
      </c>
      <c r="G359" s="66">
        <v>0</v>
      </c>
      <c r="H359" s="66">
        <v>0</v>
      </c>
      <c r="I359" s="66">
        <v>48000000</v>
      </c>
      <c r="J359" s="66">
        <v>48000000</v>
      </c>
      <c r="K359" s="66">
        <v>0</v>
      </c>
      <c r="L359" s="66">
        <v>48000000</v>
      </c>
      <c r="M359" s="66">
        <v>0</v>
      </c>
      <c r="N359" s="66">
        <v>33120000</v>
      </c>
      <c r="O359" s="66">
        <v>33120000</v>
      </c>
      <c r="P359" s="66">
        <v>14880000</v>
      </c>
      <c r="Q359" s="66">
        <v>0</v>
      </c>
    </row>
    <row r="360" spans="1:17" x14ac:dyDescent="0.25">
      <c r="A360" s="68" t="s">
        <v>522</v>
      </c>
      <c r="B360" s="67" t="s">
        <v>523</v>
      </c>
      <c r="C360" s="66">
        <v>96541900</v>
      </c>
      <c r="D360" s="66">
        <v>21139506</v>
      </c>
      <c r="E360" s="66">
        <v>0</v>
      </c>
      <c r="F360" s="66">
        <v>0</v>
      </c>
      <c r="G360" s="66">
        <v>6443894</v>
      </c>
      <c r="H360" s="66">
        <v>0</v>
      </c>
      <c r="I360" s="66">
        <v>124125300</v>
      </c>
      <c r="J360" s="66">
        <v>124125300</v>
      </c>
      <c r="K360" s="66">
        <v>0</v>
      </c>
      <c r="L360" s="66">
        <v>96541900</v>
      </c>
      <c r="M360" s="66">
        <v>27583400</v>
      </c>
      <c r="N360" s="66">
        <v>82750200</v>
      </c>
      <c r="O360" s="66">
        <v>82750200</v>
      </c>
      <c r="P360" s="66">
        <v>13791700</v>
      </c>
      <c r="Q360" s="66">
        <v>0</v>
      </c>
    </row>
    <row r="361" spans="1:17" x14ac:dyDescent="0.25">
      <c r="A361" s="68" t="s">
        <v>524</v>
      </c>
      <c r="B361" s="67" t="s">
        <v>15</v>
      </c>
      <c r="C361" s="66">
        <v>0</v>
      </c>
      <c r="D361" s="66">
        <v>0</v>
      </c>
      <c r="E361" s="66">
        <v>0</v>
      </c>
      <c r="F361" s="66">
        <v>0</v>
      </c>
      <c r="G361" s="66">
        <v>6443894</v>
      </c>
      <c r="H361" s="66">
        <v>0</v>
      </c>
      <c r="I361" s="66">
        <v>6443894</v>
      </c>
      <c r="J361" s="66">
        <v>6443894</v>
      </c>
      <c r="K361" s="66">
        <v>0</v>
      </c>
      <c r="L361" s="66">
        <v>0</v>
      </c>
      <c r="M361" s="66">
        <v>6443894</v>
      </c>
      <c r="N361" s="66">
        <v>0</v>
      </c>
      <c r="O361" s="66">
        <v>0</v>
      </c>
      <c r="P361" s="66">
        <v>0</v>
      </c>
      <c r="Q361" s="66">
        <v>0</v>
      </c>
    </row>
    <row r="362" spans="1:17" x14ac:dyDescent="0.25">
      <c r="A362" s="68" t="s">
        <v>525</v>
      </c>
      <c r="B362" s="67" t="s">
        <v>21</v>
      </c>
      <c r="C362" s="66">
        <v>0</v>
      </c>
      <c r="D362" s="66">
        <v>21139506</v>
      </c>
      <c r="E362" s="66">
        <v>0</v>
      </c>
      <c r="F362" s="66">
        <v>0</v>
      </c>
      <c r="G362" s="66">
        <v>0</v>
      </c>
      <c r="H362" s="66">
        <v>0</v>
      </c>
      <c r="I362" s="66">
        <v>21139506</v>
      </c>
      <c r="J362" s="66">
        <v>21139506</v>
      </c>
      <c r="K362" s="66">
        <v>0</v>
      </c>
      <c r="L362" s="66">
        <v>0</v>
      </c>
      <c r="M362" s="66">
        <v>21139506</v>
      </c>
      <c r="N362" s="66">
        <v>0</v>
      </c>
      <c r="O362" s="66">
        <v>0</v>
      </c>
      <c r="P362" s="66">
        <v>0</v>
      </c>
      <c r="Q362" s="66">
        <v>0</v>
      </c>
    </row>
    <row r="363" spans="1:17" x14ac:dyDescent="0.25">
      <c r="A363" s="68" t="s">
        <v>526</v>
      </c>
      <c r="B363" s="67" t="s">
        <v>486</v>
      </c>
      <c r="C363" s="66">
        <v>93966900</v>
      </c>
      <c r="D363" s="66">
        <v>0</v>
      </c>
      <c r="E363" s="66">
        <v>0</v>
      </c>
      <c r="F363" s="66">
        <v>0</v>
      </c>
      <c r="G363" s="66">
        <v>0</v>
      </c>
      <c r="H363" s="66">
        <v>0</v>
      </c>
      <c r="I363" s="66">
        <v>93966900</v>
      </c>
      <c r="J363" s="66">
        <v>93966900</v>
      </c>
      <c r="K363" s="66">
        <v>0</v>
      </c>
      <c r="L363" s="66">
        <v>93966900</v>
      </c>
      <c r="M363" s="66">
        <v>0</v>
      </c>
      <c r="N363" s="66">
        <v>80543058</v>
      </c>
      <c r="O363" s="66">
        <v>80543058</v>
      </c>
      <c r="P363" s="66">
        <v>13423842</v>
      </c>
      <c r="Q363" s="66">
        <v>0</v>
      </c>
    </row>
    <row r="364" spans="1:17" x14ac:dyDescent="0.25">
      <c r="A364" s="68" t="s">
        <v>527</v>
      </c>
      <c r="B364" s="67" t="s">
        <v>528</v>
      </c>
      <c r="C364" s="66">
        <v>2575000</v>
      </c>
      <c r="D364" s="66">
        <v>0</v>
      </c>
      <c r="E364" s="66">
        <v>0</v>
      </c>
      <c r="F364" s="66">
        <v>0</v>
      </c>
      <c r="G364" s="66">
        <v>0</v>
      </c>
      <c r="H364" s="66">
        <v>0</v>
      </c>
      <c r="I364" s="66">
        <v>2575000</v>
      </c>
      <c r="J364" s="66">
        <v>2575000</v>
      </c>
      <c r="K364" s="66">
        <v>0</v>
      </c>
      <c r="L364" s="66">
        <v>2575000</v>
      </c>
      <c r="M364" s="66">
        <v>0</v>
      </c>
      <c r="N364" s="66">
        <v>2207142</v>
      </c>
      <c r="O364" s="66">
        <v>2207142</v>
      </c>
      <c r="P364" s="66">
        <v>367858</v>
      </c>
      <c r="Q364" s="66">
        <v>0</v>
      </c>
    </row>
    <row r="365" spans="1:17" ht="25.5" x14ac:dyDescent="0.25">
      <c r="A365" s="68" t="s">
        <v>529</v>
      </c>
      <c r="B365" s="67" t="s">
        <v>530</v>
      </c>
      <c r="C365" s="66">
        <v>1240668481</v>
      </c>
      <c r="D365" s="66">
        <v>0</v>
      </c>
      <c r="E365" s="66">
        <v>0</v>
      </c>
      <c r="F365" s="66">
        <v>0</v>
      </c>
      <c r="G365" s="66">
        <v>0</v>
      </c>
      <c r="H365" s="66">
        <v>191341025</v>
      </c>
      <c r="I365" s="66">
        <v>1049327456</v>
      </c>
      <c r="J365" s="66">
        <v>625660403</v>
      </c>
      <c r="K365" s="66">
        <v>423667053</v>
      </c>
      <c r="L365" s="66">
        <v>404069657</v>
      </c>
      <c r="M365" s="66">
        <v>645257799</v>
      </c>
      <c r="N365" s="66">
        <v>210784800</v>
      </c>
      <c r="O365" s="66">
        <v>210784800</v>
      </c>
      <c r="P365" s="66">
        <v>193284857</v>
      </c>
      <c r="Q365" s="66">
        <v>0</v>
      </c>
    </row>
    <row r="366" spans="1:17" ht="38.25" x14ac:dyDescent="0.25">
      <c r="A366" s="68" t="s">
        <v>531</v>
      </c>
      <c r="B366" s="67" t="s">
        <v>532</v>
      </c>
      <c r="C366" s="66">
        <v>1230668481</v>
      </c>
      <c r="D366" s="66">
        <v>0</v>
      </c>
      <c r="E366" s="66">
        <v>0</v>
      </c>
      <c r="F366" s="66">
        <v>0</v>
      </c>
      <c r="G366" s="66">
        <v>0</v>
      </c>
      <c r="H366" s="66">
        <v>191341025</v>
      </c>
      <c r="I366" s="66">
        <v>1039327456</v>
      </c>
      <c r="J366" s="66">
        <v>625660403</v>
      </c>
      <c r="K366" s="66">
        <v>413667053</v>
      </c>
      <c r="L366" s="66">
        <v>404069657</v>
      </c>
      <c r="M366" s="66">
        <v>635257799</v>
      </c>
      <c r="N366" s="66">
        <v>210784800</v>
      </c>
      <c r="O366" s="66">
        <v>210784800</v>
      </c>
      <c r="P366" s="66">
        <v>193284857</v>
      </c>
      <c r="Q366" s="66">
        <v>0</v>
      </c>
    </row>
    <row r="367" spans="1:17" ht="25.5" x14ac:dyDescent="0.25">
      <c r="A367" s="68" t="s">
        <v>533</v>
      </c>
      <c r="B367" s="67" t="s">
        <v>520</v>
      </c>
      <c r="C367" s="66">
        <v>822841781</v>
      </c>
      <c r="D367" s="66">
        <v>0</v>
      </c>
      <c r="E367" s="66">
        <v>0</v>
      </c>
      <c r="F367" s="66">
        <v>0</v>
      </c>
      <c r="G367" s="66">
        <v>0</v>
      </c>
      <c r="H367" s="66">
        <v>173135121</v>
      </c>
      <c r="I367" s="66">
        <v>649706660</v>
      </c>
      <c r="J367" s="66">
        <v>425333703</v>
      </c>
      <c r="K367" s="66">
        <v>224372957</v>
      </c>
      <c r="L367" s="66">
        <v>325333703</v>
      </c>
      <c r="M367" s="66">
        <v>324372957</v>
      </c>
      <c r="N367" s="66">
        <v>174484800</v>
      </c>
      <c r="O367" s="66">
        <v>174484800</v>
      </c>
      <c r="P367" s="66">
        <v>150848903</v>
      </c>
      <c r="Q367" s="66">
        <v>0</v>
      </c>
    </row>
    <row r="368" spans="1:17" x14ac:dyDescent="0.25">
      <c r="A368" s="68" t="s">
        <v>534</v>
      </c>
      <c r="B368" s="67" t="s">
        <v>15</v>
      </c>
      <c r="C368" s="66">
        <v>544939121</v>
      </c>
      <c r="D368" s="66">
        <v>0</v>
      </c>
      <c r="E368" s="66">
        <v>0</v>
      </c>
      <c r="F368" s="66">
        <v>0</v>
      </c>
      <c r="G368" s="66">
        <v>0</v>
      </c>
      <c r="H368" s="66">
        <v>173135121</v>
      </c>
      <c r="I368" s="66">
        <v>371804000</v>
      </c>
      <c r="J368" s="66">
        <v>360433703</v>
      </c>
      <c r="K368" s="66">
        <v>11370297</v>
      </c>
      <c r="L368" s="66">
        <v>260433703</v>
      </c>
      <c r="M368" s="66">
        <v>111370297</v>
      </c>
      <c r="N368" s="66">
        <v>139084800</v>
      </c>
      <c r="O368" s="66">
        <v>139084800</v>
      </c>
      <c r="P368" s="66">
        <v>121348903</v>
      </c>
      <c r="Q368" s="66">
        <v>0</v>
      </c>
    </row>
    <row r="369" spans="1:17" ht="25.5" x14ac:dyDescent="0.25">
      <c r="A369" s="68" t="s">
        <v>535</v>
      </c>
      <c r="B369" s="67" t="s">
        <v>536</v>
      </c>
      <c r="C369" s="66">
        <v>12652500</v>
      </c>
      <c r="D369" s="66">
        <v>0</v>
      </c>
      <c r="E369" s="66">
        <v>0</v>
      </c>
      <c r="F369" s="66">
        <v>0</v>
      </c>
      <c r="G369" s="66">
        <v>0</v>
      </c>
      <c r="H369" s="66">
        <v>0</v>
      </c>
      <c r="I369" s="66">
        <v>12652500</v>
      </c>
      <c r="J369" s="66">
        <v>0</v>
      </c>
      <c r="K369" s="66">
        <v>12652500</v>
      </c>
      <c r="L369" s="66">
        <v>0</v>
      </c>
      <c r="M369" s="66">
        <v>12652500</v>
      </c>
      <c r="N369" s="66">
        <v>0</v>
      </c>
      <c r="O369" s="66">
        <v>0</v>
      </c>
      <c r="P369" s="66">
        <v>0</v>
      </c>
      <c r="Q369" s="66">
        <v>0</v>
      </c>
    </row>
    <row r="370" spans="1:17" x14ac:dyDescent="0.25">
      <c r="A370" s="68" t="s">
        <v>537</v>
      </c>
      <c r="B370" s="67" t="s">
        <v>538</v>
      </c>
      <c r="C370" s="66">
        <v>253302160</v>
      </c>
      <c r="D370" s="66">
        <v>0</v>
      </c>
      <c r="E370" s="66">
        <v>0</v>
      </c>
      <c r="F370" s="66">
        <v>0</v>
      </c>
      <c r="G370" s="66">
        <v>0</v>
      </c>
      <c r="H370" s="66">
        <v>0</v>
      </c>
      <c r="I370" s="66">
        <v>253302160</v>
      </c>
      <c r="J370" s="66">
        <v>64900000</v>
      </c>
      <c r="K370" s="66">
        <v>188402160</v>
      </c>
      <c r="L370" s="66">
        <v>64900000</v>
      </c>
      <c r="M370" s="66">
        <v>188402160</v>
      </c>
      <c r="N370" s="66">
        <v>35400000</v>
      </c>
      <c r="O370" s="66">
        <v>35400000</v>
      </c>
      <c r="P370" s="66">
        <v>29500000</v>
      </c>
      <c r="Q370" s="66">
        <v>0</v>
      </c>
    </row>
    <row r="371" spans="1:17" x14ac:dyDescent="0.25">
      <c r="A371" s="68" t="s">
        <v>539</v>
      </c>
      <c r="B371" s="67" t="s">
        <v>540</v>
      </c>
      <c r="C371" s="66">
        <v>1648000</v>
      </c>
      <c r="D371" s="66">
        <v>0</v>
      </c>
      <c r="E371" s="66">
        <v>0</v>
      </c>
      <c r="F371" s="66">
        <v>0</v>
      </c>
      <c r="G371" s="66">
        <v>0</v>
      </c>
      <c r="H371" s="66">
        <v>0</v>
      </c>
      <c r="I371" s="66">
        <v>1648000</v>
      </c>
      <c r="J371" s="66">
        <v>0</v>
      </c>
      <c r="K371" s="66">
        <v>1648000</v>
      </c>
      <c r="L371" s="66">
        <v>0</v>
      </c>
      <c r="M371" s="66">
        <v>1648000</v>
      </c>
      <c r="N371" s="66">
        <v>0</v>
      </c>
      <c r="O371" s="66">
        <v>0</v>
      </c>
      <c r="P371" s="66">
        <v>0</v>
      </c>
      <c r="Q371" s="66">
        <v>0</v>
      </c>
    </row>
    <row r="372" spans="1:17" x14ac:dyDescent="0.25">
      <c r="A372" s="68" t="s">
        <v>541</v>
      </c>
      <c r="B372" s="67" t="s">
        <v>542</v>
      </c>
      <c r="C372" s="66">
        <v>10300000</v>
      </c>
      <c r="D372" s="66">
        <v>0</v>
      </c>
      <c r="E372" s="66">
        <v>0</v>
      </c>
      <c r="F372" s="66">
        <v>0</v>
      </c>
      <c r="G372" s="66">
        <v>0</v>
      </c>
      <c r="H372" s="66">
        <v>0</v>
      </c>
      <c r="I372" s="66">
        <v>10300000</v>
      </c>
      <c r="J372" s="66">
        <v>0</v>
      </c>
      <c r="K372" s="66">
        <v>10300000</v>
      </c>
      <c r="L372" s="66">
        <v>0</v>
      </c>
      <c r="M372" s="66">
        <v>10300000</v>
      </c>
      <c r="N372" s="66">
        <v>0</v>
      </c>
      <c r="O372" s="66">
        <v>0</v>
      </c>
      <c r="P372" s="66">
        <v>0</v>
      </c>
      <c r="Q372" s="66">
        <v>0</v>
      </c>
    </row>
    <row r="373" spans="1:17" ht="25.5" x14ac:dyDescent="0.25">
      <c r="A373" s="68" t="s">
        <v>543</v>
      </c>
      <c r="B373" s="67" t="s">
        <v>544</v>
      </c>
      <c r="C373" s="66">
        <v>255326700</v>
      </c>
      <c r="D373" s="66">
        <v>0</v>
      </c>
      <c r="E373" s="66">
        <v>0</v>
      </c>
      <c r="F373" s="66">
        <v>0</v>
      </c>
      <c r="G373" s="66">
        <v>0</v>
      </c>
      <c r="H373" s="66">
        <v>18205904</v>
      </c>
      <c r="I373" s="66">
        <v>237120796</v>
      </c>
      <c r="J373" s="66">
        <v>200326700</v>
      </c>
      <c r="K373" s="66">
        <v>36794096</v>
      </c>
      <c r="L373" s="66">
        <v>78735954</v>
      </c>
      <c r="M373" s="66">
        <v>158384842</v>
      </c>
      <c r="N373" s="66">
        <v>36300000</v>
      </c>
      <c r="O373" s="66">
        <v>36300000</v>
      </c>
      <c r="P373" s="66">
        <v>42435954</v>
      </c>
      <c r="Q373" s="66">
        <v>0</v>
      </c>
    </row>
    <row r="374" spans="1:17" x14ac:dyDescent="0.25">
      <c r="A374" s="68" t="s">
        <v>545</v>
      </c>
      <c r="B374" s="67" t="s">
        <v>15</v>
      </c>
      <c r="C374" s="66">
        <v>255326700</v>
      </c>
      <c r="D374" s="66">
        <v>0</v>
      </c>
      <c r="E374" s="66">
        <v>0</v>
      </c>
      <c r="F374" s="66">
        <v>0</v>
      </c>
      <c r="G374" s="66">
        <v>0</v>
      </c>
      <c r="H374" s="66">
        <v>18205904</v>
      </c>
      <c r="I374" s="66">
        <v>237120796</v>
      </c>
      <c r="J374" s="66">
        <v>200326700</v>
      </c>
      <c r="K374" s="66">
        <v>36794096</v>
      </c>
      <c r="L374" s="66">
        <v>78735954</v>
      </c>
      <c r="M374" s="66">
        <v>158384842</v>
      </c>
      <c r="N374" s="66">
        <v>36300000</v>
      </c>
      <c r="O374" s="66">
        <v>36300000</v>
      </c>
      <c r="P374" s="66">
        <v>42435954</v>
      </c>
      <c r="Q374" s="66">
        <v>0</v>
      </c>
    </row>
    <row r="375" spans="1:17" x14ac:dyDescent="0.25">
      <c r="A375" s="68" t="s">
        <v>546</v>
      </c>
      <c r="B375" s="67" t="s">
        <v>547</v>
      </c>
      <c r="C375" s="66">
        <v>152500000</v>
      </c>
      <c r="D375" s="66">
        <v>0</v>
      </c>
      <c r="E375" s="66">
        <v>0</v>
      </c>
      <c r="F375" s="66">
        <v>0</v>
      </c>
      <c r="G375" s="66">
        <v>0</v>
      </c>
      <c r="H375" s="66">
        <v>0</v>
      </c>
      <c r="I375" s="66">
        <v>152500000</v>
      </c>
      <c r="J375" s="66">
        <v>0</v>
      </c>
      <c r="K375" s="66">
        <v>152500000</v>
      </c>
      <c r="L375" s="66">
        <v>0</v>
      </c>
      <c r="M375" s="66">
        <v>152500000</v>
      </c>
      <c r="N375" s="66">
        <v>0</v>
      </c>
      <c r="O375" s="66">
        <v>0</v>
      </c>
      <c r="P375" s="66">
        <v>0</v>
      </c>
      <c r="Q375" s="66">
        <v>0</v>
      </c>
    </row>
    <row r="376" spans="1:17" x14ac:dyDescent="0.25">
      <c r="A376" s="68" t="s">
        <v>548</v>
      </c>
      <c r="B376" s="67" t="s">
        <v>15</v>
      </c>
      <c r="C376" s="66">
        <v>152500000</v>
      </c>
      <c r="D376" s="66">
        <v>0</v>
      </c>
      <c r="E376" s="66">
        <v>0</v>
      </c>
      <c r="F376" s="66">
        <v>0</v>
      </c>
      <c r="G376" s="66">
        <v>0</v>
      </c>
      <c r="H376" s="66">
        <v>0</v>
      </c>
      <c r="I376" s="66">
        <v>152500000</v>
      </c>
      <c r="J376" s="66">
        <v>0</v>
      </c>
      <c r="K376" s="66">
        <v>152500000</v>
      </c>
      <c r="L376" s="66">
        <v>0</v>
      </c>
      <c r="M376" s="66">
        <v>152500000</v>
      </c>
      <c r="N376" s="66">
        <v>0</v>
      </c>
      <c r="O376" s="66">
        <v>0</v>
      </c>
      <c r="P376" s="66">
        <v>0</v>
      </c>
      <c r="Q376" s="66">
        <v>0</v>
      </c>
    </row>
    <row r="377" spans="1:17" ht="51" x14ac:dyDescent="0.25">
      <c r="A377" s="68" t="s">
        <v>549</v>
      </c>
      <c r="B377" s="67" t="s">
        <v>550</v>
      </c>
      <c r="C377" s="66">
        <v>0</v>
      </c>
      <c r="D377" s="66">
        <v>0</v>
      </c>
      <c r="E377" s="66">
        <v>0</v>
      </c>
      <c r="F377" s="66">
        <v>0</v>
      </c>
      <c r="G377" s="66">
        <v>0</v>
      </c>
      <c r="H377" s="66">
        <v>0</v>
      </c>
      <c r="I377" s="66">
        <v>0</v>
      </c>
      <c r="J377" s="66">
        <v>0</v>
      </c>
      <c r="K377" s="66">
        <v>0</v>
      </c>
      <c r="L377" s="66">
        <v>0</v>
      </c>
      <c r="M377" s="66">
        <v>0</v>
      </c>
      <c r="N377" s="66">
        <v>0</v>
      </c>
      <c r="O377" s="66">
        <v>0</v>
      </c>
      <c r="P377" s="66">
        <v>0</v>
      </c>
      <c r="Q377" s="66">
        <v>0</v>
      </c>
    </row>
    <row r="378" spans="1:17" ht="38.25" x14ac:dyDescent="0.25">
      <c r="A378" s="68" t="s">
        <v>551</v>
      </c>
      <c r="B378" s="67" t="s">
        <v>552</v>
      </c>
      <c r="C378" s="66">
        <v>0</v>
      </c>
      <c r="D378" s="66">
        <v>0</v>
      </c>
      <c r="E378" s="66">
        <v>0</v>
      </c>
      <c r="F378" s="66">
        <v>0</v>
      </c>
      <c r="G378" s="66">
        <v>0</v>
      </c>
      <c r="H378" s="66">
        <v>0</v>
      </c>
      <c r="I378" s="66">
        <v>0</v>
      </c>
      <c r="J378" s="66">
        <v>0</v>
      </c>
      <c r="K378" s="66">
        <v>0</v>
      </c>
      <c r="L378" s="66">
        <v>0</v>
      </c>
      <c r="M378" s="66">
        <v>0</v>
      </c>
      <c r="N378" s="66">
        <v>0</v>
      </c>
      <c r="O378" s="66">
        <v>0</v>
      </c>
      <c r="P378" s="66">
        <v>0</v>
      </c>
      <c r="Q378" s="66">
        <v>0</v>
      </c>
    </row>
    <row r="379" spans="1:17" ht="38.25" x14ac:dyDescent="0.25">
      <c r="A379" s="68" t="s">
        <v>553</v>
      </c>
      <c r="B379" s="67" t="s">
        <v>554</v>
      </c>
      <c r="C379" s="66">
        <v>0</v>
      </c>
      <c r="D379" s="66">
        <v>0</v>
      </c>
      <c r="E379" s="66">
        <v>0</v>
      </c>
      <c r="F379" s="66">
        <v>0</v>
      </c>
      <c r="G379" s="66">
        <v>0</v>
      </c>
      <c r="H379" s="66">
        <v>0</v>
      </c>
      <c r="I379" s="66">
        <v>0</v>
      </c>
      <c r="J379" s="66">
        <v>0</v>
      </c>
      <c r="K379" s="66">
        <v>0</v>
      </c>
      <c r="L379" s="66">
        <v>0</v>
      </c>
      <c r="M379" s="66">
        <v>0</v>
      </c>
      <c r="N379" s="66">
        <v>0</v>
      </c>
      <c r="O379" s="66">
        <v>0</v>
      </c>
      <c r="P379" s="66">
        <v>0</v>
      </c>
      <c r="Q379" s="66">
        <v>0</v>
      </c>
    </row>
    <row r="380" spans="1:17" ht="38.25" x14ac:dyDescent="0.25">
      <c r="A380" s="68" t="s">
        <v>555</v>
      </c>
      <c r="B380" s="67" t="s">
        <v>556</v>
      </c>
      <c r="C380" s="66">
        <v>10000000</v>
      </c>
      <c r="D380" s="66">
        <v>0</v>
      </c>
      <c r="E380" s="66">
        <v>0</v>
      </c>
      <c r="F380" s="66">
        <v>0</v>
      </c>
      <c r="G380" s="66">
        <v>0</v>
      </c>
      <c r="H380" s="66">
        <v>0</v>
      </c>
      <c r="I380" s="66">
        <v>10000000</v>
      </c>
      <c r="J380" s="66">
        <v>0</v>
      </c>
      <c r="K380" s="66">
        <v>10000000</v>
      </c>
      <c r="L380" s="66">
        <v>0</v>
      </c>
      <c r="M380" s="66">
        <v>10000000</v>
      </c>
      <c r="N380" s="66">
        <v>0</v>
      </c>
      <c r="O380" s="66">
        <v>0</v>
      </c>
      <c r="P380" s="66">
        <v>0</v>
      </c>
      <c r="Q380" s="66">
        <v>0</v>
      </c>
    </row>
    <row r="381" spans="1:17" ht="38.25" x14ac:dyDescent="0.25">
      <c r="A381" s="68" t="s">
        <v>557</v>
      </c>
      <c r="B381" s="67" t="s">
        <v>558</v>
      </c>
      <c r="C381" s="66">
        <v>10000000</v>
      </c>
      <c r="D381" s="66">
        <v>0</v>
      </c>
      <c r="E381" s="66">
        <v>0</v>
      </c>
      <c r="F381" s="66">
        <v>0</v>
      </c>
      <c r="G381" s="66">
        <v>0</v>
      </c>
      <c r="H381" s="66">
        <v>0</v>
      </c>
      <c r="I381" s="66">
        <v>10000000</v>
      </c>
      <c r="J381" s="66">
        <v>0</v>
      </c>
      <c r="K381" s="66">
        <v>10000000</v>
      </c>
      <c r="L381" s="66">
        <v>0</v>
      </c>
      <c r="M381" s="66">
        <v>10000000</v>
      </c>
      <c r="N381" s="66">
        <v>0</v>
      </c>
      <c r="O381" s="66">
        <v>0</v>
      </c>
      <c r="P381" s="66">
        <v>0</v>
      </c>
      <c r="Q381" s="66">
        <v>0</v>
      </c>
    </row>
    <row r="382" spans="1:17" x14ac:dyDescent="0.25">
      <c r="A382" s="68" t="s">
        <v>559</v>
      </c>
      <c r="B382" s="67" t="s">
        <v>15</v>
      </c>
      <c r="C382" s="66">
        <v>10000000</v>
      </c>
      <c r="D382" s="66">
        <v>0</v>
      </c>
      <c r="E382" s="66">
        <v>0</v>
      </c>
      <c r="F382" s="66">
        <v>0</v>
      </c>
      <c r="G382" s="66">
        <v>0</v>
      </c>
      <c r="H382" s="66">
        <v>0</v>
      </c>
      <c r="I382" s="66">
        <v>10000000</v>
      </c>
      <c r="J382" s="66">
        <v>0</v>
      </c>
      <c r="K382" s="66">
        <v>10000000</v>
      </c>
      <c r="L382" s="66">
        <v>0</v>
      </c>
      <c r="M382" s="66">
        <v>10000000</v>
      </c>
      <c r="N382" s="66">
        <v>0</v>
      </c>
      <c r="O382" s="66">
        <v>0</v>
      </c>
      <c r="P382" s="66">
        <v>0</v>
      </c>
      <c r="Q382" s="66">
        <v>0</v>
      </c>
    </row>
    <row r="383" spans="1:17" ht="38.25" x14ac:dyDescent="0.25">
      <c r="A383" s="68" t="s">
        <v>560</v>
      </c>
      <c r="B383" s="67" t="s">
        <v>554</v>
      </c>
      <c r="C383" s="66">
        <v>0</v>
      </c>
      <c r="D383" s="66">
        <v>0</v>
      </c>
      <c r="E383" s="66">
        <v>0</v>
      </c>
      <c r="F383" s="66">
        <v>0</v>
      </c>
      <c r="G383" s="66">
        <v>0</v>
      </c>
      <c r="H383" s="66">
        <v>0</v>
      </c>
      <c r="I383" s="66">
        <v>0</v>
      </c>
      <c r="J383" s="66">
        <v>0</v>
      </c>
      <c r="K383" s="66">
        <v>0</v>
      </c>
      <c r="L383" s="66">
        <v>0</v>
      </c>
      <c r="M383" s="66">
        <v>0</v>
      </c>
      <c r="N383" s="66">
        <v>0</v>
      </c>
      <c r="O383" s="66">
        <v>0</v>
      </c>
      <c r="P383" s="66">
        <v>0</v>
      </c>
      <c r="Q383" s="66">
        <v>0</v>
      </c>
    </row>
    <row r="384" spans="1:17" ht="38.25" x14ac:dyDescent="0.25">
      <c r="A384" s="68" t="s">
        <v>561</v>
      </c>
      <c r="B384" s="67" t="s">
        <v>562</v>
      </c>
      <c r="C384" s="66">
        <v>0</v>
      </c>
      <c r="D384" s="66">
        <v>0</v>
      </c>
      <c r="E384" s="66">
        <v>0</v>
      </c>
      <c r="F384" s="66">
        <v>0</v>
      </c>
      <c r="G384" s="66">
        <v>0</v>
      </c>
      <c r="H384" s="66">
        <v>0</v>
      </c>
      <c r="I384" s="66">
        <v>0</v>
      </c>
      <c r="J384" s="66">
        <v>0</v>
      </c>
      <c r="K384" s="66">
        <v>0</v>
      </c>
      <c r="L384" s="66">
        <v>0</v>
      </c>
      <c r="M384" s="66">
        <v>0</v>
      </c>
      <c r="N384" s="66">
        <v>0</v>
      </c>
      <c r="O384" s="66">
        <v>0</v>
      </c>
      <c r="P384" s="66">
        <v>0</v>
      </c>
      <c r="Q384" s="66">
        <v>0</v>
      </c>
    </row>
    <row r="385" spans="1:17" ht="38.25" x14ac:dyDescent="0.25">
      <c r="A385" s="68" t="s">
        <v>563</v>
      </c>
      <c r="B385" s="67" t="s">
        <v>554</v>
      </c>
      <c r="C385" s="66">
        <v>0</v>
      </c>
      <c r="D385" s="66">
        <v>0</v>
      </c>
      <c r="E385" s="66">
        <v>0</v>
      </c>
      <c r="F385" s="66">
        <v>0</v>
      </c>
      <c r="G385" s="66">
        <v>0</v>
      </c>
      <c r="H385" s="66">
        <v>0</v>
      </c>
      <c r="I385" s="66">
        <v>0</v>
      </c>
      <c r="J385" s="66">
        <v>0</v>
      </c>
      <c r="K385" s="66">
        <v>0</v>
      </c>
      <c r="L385" s="66">
        <v>0</v>
      </c>
      <c r="M385" s="66">
        <v>0</v>
      </c>
      <c r="N385" s="66">
        <v>0</v>
      </c>
      <c r="O385" s="66">
        <v>0</v>
      </c>
      <c r="P385" s="66">
        <v>0</v>
      </c>
      <c r="Q385" s="66">
        <v>0</v>
      </c>
    </row>
    <row r="386" spans="1:17" ht="25.5" x14ac:dyDescent="0.25">
      <c r="A386" s="68" t="s">
        <v>564</v>
      </c>
      <c r="B386" s="67" t="s">
        <v>565</v>
      </c>
      <c r="C386" s="66">
        <v>9807204232</v>
      </c>
      <c r="D386" s="66">
        <v>2614213007.9899998</v>
      </c>
      <c r="E386" s="66">
        <v>0</v>
      </c>
      <c r="F386" s="66">
        <v>0</v>
      </c>
      <c r="G386" s="66">
        <v>0</v>
      </c>
      <c r="H386" s="66">
        <v>139941660</v>
      </c>
      <c r="I386" s="66">
        <v>12281475579.99</v>
      </c>
      <c r="J386" s="66">
        <v>9564461469</v>
      </c>
      <c r="K386" s="66">
        <v>2717014110.9899998</v>
      </c>
      <c r="L386" s="66">
        <v>8794783654</v>
      </c>
      <c r="M386" s="66">
        <v>3486691925.9899998</v>
      </c>
      <c r="N386" s="66">
        <v>5278603451</v>
      </c>
      <c r="O386" s="66">
        <v>5278603451</v>
      </c>
      <c r="P386" s="66">
        <v>3516180203</v>
      </c>
      <c r="Q386" s="66">
        <v>0</v>
      </c>
    </row>
    <row r="387" spans="1:17" ht="25.5" x14ac:dyDescent="0.25">
      <c r="A387" s="68" t="s">
        <v>566</v>
      </c>
      <c r="B387" s="67" t="s">
        <v>567</v>
      </c>
      <c r="C387" s="66">
        <v>9807204232</v>
      </c>
      <c r="D387" s="66">
        <v>2614213007.9899998</v>
      </c>
      <c r="E387" s="66">
        <v>0</v>
      </c>
      <c r="F387" s="66">
        <v>0</v>
      </c>
      <c r="G387" s="66">
        <v>0</v>
      </c>
      <c r="H387" s="66">
        <v>139941660</v>
      </c>
      <c r="I387" s="66">
        <v>12281475579.99</v>
      </c>
      <c r="J387" s="66">
        <v>9564461469</v>
      </c>
      <c r="K387" s="66">
        <v>2717014110.9899998</v>
      </c>
      <c r="L387" s="66">
        <v>8794783654</v>
      </c>
      <c r="M387" s="66">
        <v>3486691925.9899998</v>
      </c>
      <c r="N387" s="66">
        <v>5278603451</v>
      </c>
      <c r="O387" s="66">
        <v>5278603451</v>
      </c>
      <c r="P387" s="66">
        <v>3516180203</v>
      </c>
      <c r="Q387" s="66">
        <v>0</v>
      </c>
    </row>
    <row r="388" spans="1:17" ht="51" x14ac:dyDescent="0.25">
      <c r="A388" s="68" t="s">
        <v>568</v>
      </c>
      <c r="B388" s="67" t="s">
        <v>569</v>
      </c>
      <c r="C388" s="66">
        <v>0</v>
      </c>
      <c r="D388" s="66">
        <v>550000000</v>
      </c>
      <c r="E388" s="66">
        <v>0</v>
      </c>
      <c r="F388" s="66">
        <v>0</v>
      </c>
      <c r="G388" s="66">
        <v>0</v>
      </c>
      <c r="H388" s="66">
        <v>0</v>
      </c>
      <c r="I388" s="66">
        <v>550000000</v>
      </c>
      <c r="J388" s="66">
        <v>549944140</v>
      </c>
      <c r="K388" s="66">
        <v>55860</v>
      </c>
      <c r="L388" s="66">
        <v>549944140</v>
      </c>
      <c r="M388" s="66">
        <v>55860</v>
      </c>
      <c r="N388" s="66">
        <v>537000222</v>
      </c>
      <c r="O388" s="66">
        <v>537000222</v>
      </c>
      <c r="P388" s="66">
        <v>12943918</v>
      </c>
      <c r="Q388" s="66">
        <v>0</v>
      </c>
    </row>
    <row r="389" spans="1:17" x14ac:dyDescent="0.25">
      <c r="A389" s="68" t="s">
        <v>570</v>
      </c>
      <c r="B389" s="67" t="s">
        <v>571</v>
      </c>
      <c r="C389" s="66">
        <v>0</v>
      </c>
      <c r="D389" s="66">
        <v>0</v>
      </c>
      <c r="E389" s="66">
        <v>0</v>
      </c>
      <c r="F389" s="66">
        <v>0</v>
      </c>
      <c r="G389" s="66">
        <v>0</v>
      </c>
      <c r="H389" s="66">
        <v>0</v>
      </c>
      <c r="I389" s="66">
        <v>0</v>
      </c>
      <c r="J389" s="66">
        <v>0</v>
      </c>
      <c r="K389" s="66">
        <v>0</v>
      </c>
      <c r="L389" s="66">
        <v>0</v>
      </c>
      <c r="M389" s="66">
        <v>0</v>
      </c>
      <c r="N389" s="66">
        <v>0</v>
      </c>
      <c r="O389" s="66">
        <v>0</v>
      </c>
      <c r="P389" s="66">
        <v>0</v>
      </c>
      <c r="Q389" s="66">
        <v>0</v>
      </c>
    </row>
    <row r="390" spans="1:17" x14ac:dyDescent="0.25">
      <c r="A390" s="68" t="s">
        <v>572</v>
      </c>
      <c r="B390" s="67" t="s">
        <v>573</v>
      </c>
      <c r="C390" s="66">
        <v>0</v>
      </c>
      <c r="D390" s="66">
        <v>550000000</v>
      </c>
      <c r="E390" s="66">
        <v>0</v>
      </c>
      <c r="F390" s="66">
        <v>0</v>
      </c>
      <c r="G390" s="66">
        <v>0</v>
      </c>
      <c r="H390" s="66">
        <v>0</v>
      </c>
      <c r="I390" s="66">
        <v>550000000</v>
      </c>
      <c r="J390" s="66">
        <v>549944140</v>
      </c>
      <c r="K390" s="66">
        <v>55860</v>
      </c>
      <c r="L390" s="66">
        <v>549944140</v>
      </c>
      <c r="M390" s="66">
        <v>55860</v>
      </c>
      <c r="N390" s="66">
        <v>537000222</v>
      </c>
      <c r="O390" s="66">
        <v>537000222</v>
      </c>
      <c r="P390" s="66">
        <v>12943918</v>
      </c>
      <c r="Q390" s="66">
        <v>0</v>
      </c>
    </row>
    <row r="391" spans="1:17" x14ac:dyDescent="0.25">
      <c r="A391" s="68" t="s">
        <v>574</v>
      </c>
      <c r="B391" s="67" t="s">
        <v>21</v>
      </c>
      <c r="C391" s="66">
        <v>0</v>
      </c>
      <c r="D391" s="66">
        <v>550000000</v>
      </c>
      <c r="E391" s="66">
        <v>0</v>
      </c>
      <c r="F391" s="66">
        <v>0</v>
      </c>
      <c r="G391" s="66">
        <v>0</v>
      </c>
      <c r="H391" s="66">
        <v>0</v>
      </c>
      <c r="I391" s="66">
        <v>550000000</v>
      </c>
      <c r="J391" s="66">
        <v>549944140</v>
      </c>
      <c r="K391" s="66">
        <v>55860</v>
      </c>
      <c r="L391" s="66">
        <v>549944140</v>
      </c>
      <c r="M391" s="66">
        <v>55860</v>
      </c>
      <c r="N391" s="66">
        <v>537000222</v>
      </c>
      <c r="O391" s="66">
        <v>537000222</v>
      </c>
      <c r="P391" s="66">
        <v>12943918</v>
      </c>
      <c r="Q391" s="66">
        <v>0</v>
      </c>
    </row>
    <row r="392" spans="1:17" ht="25.5" x14ac:dyDescent="0.25">
      <c r="A392" s="68" t="s">
        <v>575</v>
      </c>
      <c r="B392" s="67" t="s">
        <v>576</v>
      </c>
      <c r="C392" s="66">
        <v>0</v>
      </c>
      <c r="D392" s="66">
        <v>0</v>
      </c>
      <c r="E392" s="66">
        <v>0</v>
      </c>
      <c r="F392" s="66">
        <v>0</v>
      </c>
      <c r="G392" s="66">
        <v>0</v>
      </c>
      <c r="H392" s="66">
        <v>0</v>
      </c>
      <c r="I392" s="66">
        <v>0</v>
      </c>
      <c r="J392" s="66">
        <v>0</v>
      </c>
      <c r="K392" s="66">
        <v>0</v>
      </c>
      <c r="L392" s="66">
        <v>0</v>
      </c>
      <c r="M392" s="66">
        <v>0</v>
      </c>
      <c r="N392" s="66">
        <v>0</v>
      </c>
      <c r="O392" s="66">
        <v>0</v>
      </c>
      <c r="P392" s="66">
        <v>0</v>
      </c>
      <c r="Q392" s="66">
        <v>0</v>
      </c>
    </row>
    <row r="393" spans="1:17" ht="25.5" x14ac:dyDescent="0.25">
      <c r="A393" s="68" t="s">
        <v>577</v>
      </c>
      <c r="B393" s="67" t="s">
        <v>578</v>
      </c>
      <c r="C393" s="66">
        <v>9807204232</v>
      </c>
      <c r="D393" s="66">
        <v>2064213007.99</v>
      </c>
      <c r="E393" s="66">
        <v>0</v>
      </c>
      <c r="F393" s="66">
        <v>0</v>
      </c>
      <c r="G393" s="66">
        <v>0</v>
      </c>
      <c r="H393" s="66">
        <v>139941660</v>
      </c>
      <c r="I393" s="66">
        <v>11731475579.99</v>
      </c>
      <c r="J393" s="66">
        <v>9014517329</v>
      </c>
      <c r="K393" s="66">
        <v>2716958250.9899998</v>
      </c>
      <c r="L393" s="66">
        <v>8244839514</v>
      </c>
      <c r="M393" s="66">
        <v>3486636065.9899998</v>
      </c>
      <c r="N393" s="66">
        <v>4741603229</v>
      </c>
      <c r="O393" s="66">
        <v>4741603229</v>
      </c>
      <c r="P393" s="66">
        <v>3503236285</v>
      </c>
      <c r="Q393" s="66">
        <v>0</v>
      </c>
    </row>
    <row r="394" spans="1:17" ht="25.5" x14ac:dyDescent="0.25">
      <c r="A394" s="68" t="s">
        <v>579</v>
      </c>
      <c r="B394" s="67" t="s">
        <v>580</v>
      </c>
      <c r="C394" s="66">
        <v>2209283707</v>
      </c>
      <c r="D394" s="66">
        <v>0</v>
      </c>
      <c r="E394" s="66">
        <v>0</v>
      </c>
      <c r="F394" s="66">
        <v>0</v>
      </c>
      <c r="G394" s="66">
        <v>0</v>
      </c>
      <c r="H394" s="66">
        <v>0</v>
      </c>
      <c r="I394" s="66">
        <v>2209283707</v>
      </c>
      <c r="J394" s="66">
        <v>2186410400</v>
      </c>
      <c r="K394" s="66">
        <v>22873307</v>
      </c>
      <c r="L394" s="66">
        <v>2186410400</v>
      </c>
      <c r="M394" s="66">
        <v>22873307</v>
      </c>
      <c r="N394" s="66">
        <v>876757082</v>
      </c>
      <c r="O394" s="66">
        <v>876757082</v>
      </c>
      <c r="P394" s="66">
        <v>1309653318</v>
      </c>
      <c r="Q394" s="66">
        <v>0</v>
      </c>
    </row>
    <row r="395" spans="1:17" x14ac:dyDescent="0.25">
      <c r="A395" s="68" t="s">
        <v>581</v>
      </c>
      <c r="B395" s="67" t="s">
        <v>15</v>
      </c>
      <c r="C395" s="66">
        <v>2209283707</v>
      </c>
      <c r="D395" s="66">
        <v>0</v>
      </c>
      <c r="E395" s="66">
        <v>0</v>
      </c>
      <c r="F395" s="66">
        <v>0</v>
      </c>
      <c r="G395" s="66">
        <v>0</v>
      </c>
      <c r="H395" s="66">
        <v>0</v>
      </c>
      <c r="I395" s="66">
        <v>2209283707</v>
      </c>
      <c r="J395" s="66">
        <v>2186410400</v>
      </c>
      <c r="K395" s="66">
        <v>22873307</v>
      </c>
      <c r="L395" s="66">
        <v>2186410400</v>
      </c>
      <c r="M395" s="66">
        <v>22873307</v>
      </c>
      <c r="N395" s="66">
        <v>876757082</v>
      </c>
      <c r="O395" s="66">
        <v>876757082</v>
      </c>
      <c r="P395" s="66">
        <v>1309653318</v>
      </c>
      <c r="Q395" s="66">
        <v>0</v>
      </c>
    </row>
    <row r="396" spans="1:17" x14ac:dyDescent="0.25">
      <c r="A396" s="68" t="s">
        <v>582</v>
      </c>
      <c r="B396" s="67" t="s">
        <v>583</v>
      </c>
      <c r="C396" s="66">
        <v>264003866</v>
      </c>
      <c r="D396" s="66">
        <v>0</v>
      </c>
      <c r="E396" s="66">
        <v>0</v>
      </c>
      <c r="F396" s="66">
        <v>0</v>
      </c>
      <c r="G396" s="66">
        <v>0</v>
      </c>
      <c r="H396" s="66">
        <v>0</v>
      </c>
      <c r="I396" s="66">
        <v>264003866</v>
      </c>
      <c r="J396" s="66">
        <v>202839690</v>
      </c>
      <c r="K396" s="66">
        <v>61164176</v>
      </c>
      <c r="L396" s="66">
        <v>92839690</v>
      </c>
      <c r="M396" s="66">
        <v>171164176</v>
      </c>
      <c r="N396" s="66">
        <v>77623814</v>
      </c>
      <c r="O396" s="66">
        <v>77623814</v>
      </c>
      <c r="P396" s="66">
        <v>15215876</v>
      </c>
      <c r="Q396" s="66">
        <v>0</v>
      </c>
    </row>
    <row r="397" spans="1:17" x14ac:dyDescent="0.25">
      <c r="A397" s="68" t="s">
        <v>584</v>
      </c>
      <c r="B397" s="67" t="s">
        <v>15</v>
      </c>
      <c r="C397" s="66">
        <v>264003866</v>
      </c>
      <c r="D397" s="66">
        <v>0</v>
      </c>
      <c r="E397" s="66">
        <v>0</v>
      </c>
      <c r="F397" s="66">
        <v>0</v>
      </c>
      <c r="G397" s="66">
        <v>0</v>
      </c>
      <c r="H397" s="66">
        <v>0</v>
      </c>
      <c r="I397" s="66">
        <v>264003866</v>
      </c>
      <c r="J397" s="66">
        <v>202839690</v>
      </c>
      <c r="K397" s="66">
        <v>61164176</v>
      </c>
      <c r="L397" s="66">
        <v>92839690</v>
      </c>
      <c r="M397" s="66">
        <v>171164176</v>
      </c>
      <c r="N397" s="66">
        <v>77623814</v>
      </c>
      <c r="O397" s="66">
        <v>77623814</v>
      </c>
      <c r="P397" s="66">
        <v>15215876</v>
      </c>
      <c r="Q397" s="66">
        <v>0</v>
      </c>
    </row>
    <row r="398" spans="1:17" x14ac:dyDescent="0.25">
      <c r="A398" s="68" t="s">
        <v>585</v>
      </c>
      <c r="B398" s="67" t="s">
        <v>586</v>
      </c>
      <c r="C398" s="66">
        <v>3624228626</v>
      </c>
      <c r="D398" s="66">
        <v>2064213007.99</v>
      </c>
      <c r="E398" s="66">
        <v>0</v>
      </c>
      <c r="F398" s="66">
        <v>0</v>
      </c>
      <c r="G398" s="66">
        <v>0</v>
      </c>
      <c r="H398" s="66">
        <v>139941660</v>
      </c>
      <c r="I398" s="66">
        <v>5548499973.9899998</v>
      </c>
      <c r="J398" s="66">
        <v>3481284920</v>
      </c>
      <c r="K398" s="66">
        <v>2067215053.99</v>
      </c>
      <c r="L398" s="66">
        <v>3419394580</v>
      </c>
      <c r="M398" s="66">
        <v>2129105393.99</v>
      </c>
      <c r="N398" s="66">
        <v>2266940198</v>
      </c>
      <c r="O398" s="66">
        <v>2266940198</v>
      </c>
      <c r="P398" s="66">
        <v>1152454382</v>
      </c>
      <c r="Q398" s="66">
        <v>0</v>
      </c>
    </row>
    <row r="399" spans="1:17" x14ac:dyDescent="0.25">
      <c r="A399" s="68" t="s">
        <v>587</v>
      </c>
      <c r="B399" s="67" t="s">
        <v>15</v>
      </c>
      <c r="C399" s="66">
        <v>1765078626</v>
      </c>
      <c r="D399" s="66">
        <v>0</v>
      </c>
      <c r="E399" s="66">
        <v>0</v>
      </c>
      <c r="F399" s="66">
        <v>0</v>
      </c>
      <c r="G399" s="66">
        <v>0</v>
      </c>
      <c r="H399" s="66">
        <v>139941660</v>
      </c>
      <c r="I399" s="66">
        <v>1625136966</v>
      </c>
      <c r="J399" s="66">
        <v>1609248851</v>
      </c>
      <c r="K399" s="66">
        <v>15888115</v>
      </c>
      <c r="L399" s="66">
        <v>1609248851</v>
      </c>
      <c r="M399" s="66">
        <v>15888115</v>
      </c>
      <c r="N399" s="66">
        <v>508365408</v>
      </c>
      <c r="O399" s="66">
        <v>508365408</v>
      </c>
      <c r="P399" s="66">
        <v>1100883443</v>
      </c>
      <c r="Q399" s="66">
        <v>0</v>
      </c>
    </row>
    <row r="400" spans="1:17" x14ac:dyDescent="0.25">
      <c r="A400" s="68" t="s">
        <v>588</v>
      </c>
      <c r="B400" s="67" t="s">
        <v>589</v>
      </c>
      <c r="C400" s="66">
        <v>1854000000</v>
      </c>
      <c r="D400" s="66">
        <v>0</v>
      </c>
      <c r="E400" s="66">
        <v>0</v>
      </c>
      <c r="F400" s="66">
        <v>0</v>
      </c>
      <c r="G400" s="66">
        <v>0</v>
      </c>
      <c r="H400" s="66">
        <v>0</v>
      </c>
      <c r="I400" s="66">
        <v>1854000000</v>
      </c>
      <c r="J400" s="66">
        <v>1849525839</v>
      </c>
      <c r="K400" s="66">
        <v>4474161</v>
      </c>
      <c r="L400" s="66">
        <v>1804995729</v>
      </c>
      <c r="M400" s="66">
        <v>49004271</v>
      </c>
      <c r="N400" s="66">
        <v>1758574790</v>
      </c>
      <c r="O400" s="66">
        <v>1758574790</v>
      </c>
      <c r="P400" s="66">
        <v>46420939</v>
      </c>
      <c r="Q400" s="66">
        <v>0</v>
      </c>
    </row>
    <row r="401" spans="1:17" x14ac:dyDescent="0.25">
      <c r="A401" s="68" t="s">
        <v>590</v>
      </c>
      <c r="B401" s="67" t="s">
        <v>591</v>
      </c>
      <c r="C401" s="66">
        <v>0</v>
      </c>
      <c r="D401" s="66">
        <v>2064213007.99</v>
      </c>
      <c r="E401" s="66">
        <v>0</v>
      </c>
      <c r="F401" s="66">
        <v>0</v>
      </c>
      <c r="G401" s="66">
        <v>0</v>
      </c>
      <c r="H401" s="66">
        <v>0</v>
      </c>
      <c r="I401" s="66">
        <v>2064213007.99</v>
      </c>
      <c r="J401" s="66">
        <v>17360230</v>
      </c>
      <c r="K401" s="66">
        <v>2046852777.99</v>
      </c>
      <c r="L401" s="66">
        <v>0</v>
      </c>
      <c r="M401" s="66">
        <v>2064213007.99</v>
      </c>
      <c r="N401" s="66">
        <v>0</v>
      </c>
      <c r="O401" s="66">
        <v>0</v>
      </c>
      <c r="P401" s="66">
        <v>0</v>
      </c>
      <c r="Q401" s="66">
        <v>0</v>
      </c>
    </row>
    <row r="402" spans="1:17" ht="25.5" x14ac:dyDescent="0.25">
      <c r="A402" s="68" t="s">
        <v>592</v>
      </c>
      <c r="B402" s="67" t="s">
        <v>593</v>
      </c>
      <c r="C402" s="66">
        <v>5150000</v>
      </c>
      <c r="D402" s="66">
        <v>0</v>
      </c>
      <c r="E402" s="66">
        <v>0</v>
      </c>
      <c r="F402" s="66">
        <v>0</v>
      </c>
      <c r="G402" s="66">
        <v>0</v>
      </c>
      <c r="H402" s="66">
        <v>0</v>
      </c>
      <c r="I402" s="66">
        <v>5150000</v>
      </c>
      <c r="J402" s="66">
        <v>5150000</v>
      </c>
      <c r="K402" s="66">
        <v>0</v>
      </c>
      <c r="L402" s="66">
        <v>5150000</v>
      </c>
      <c r="M402" s="66">
        <v>0</v>
      </c>
      <c r="N402" s="66">
        <v>0</v>
      </c>
      <c r="O402" s="66">
        <v>0</v>
      </c>
      <c r="P402" s="66">
        <v>5150000</v>
      </c>
      <c r="Q402" s="66">
        <v>0</v>
      </c>
    </row>
    <row r="403" spans="1:17" x14ac:dyDescent="0.25">
      <c r="A403" s="68" t="s">
        <v>594</v>
      </c>
      <c r="B403" s="67" t="s">
        <v>595</v>
      </c>
      <c r="C403" s="66">
        <v>2209891026</v>
      </c>
      <c r="D403" s="66">
        <v>0</v>
      </c>
      <c r="E403" s="66">
        <v>0</v>
      </c>
      <c r="F403" s="66">
        <v>0</v>
      </c>
      <c r="G403" s="66">
        <v>0</v>
      </c>
      <c r="H403" s="66">
        <v>0</v>
      </c>
      <c r="I403" s="66">
        <v>2209891026</v>
      </c>
      <c r="J403" s="66">
        <v>2158587119</v>
      </c>
      <c r="K403" s="66">
        <v>51303907</v>
      </c>
      <c r="L403" s="66">
        <v>2105691459</v>
      </c>
      <c r="M403" s="66">
        <v>104199567</v>
      </c>
      <c r="N403" s="66">
        <v>1144236025</v>
      </c>
      <c r="O403" s="66">
        <v>1144236025</v>
      </c>
      <c r="P403" s="66">
        <v>961455434</v>
      </c>
      <c r="Q403" s="66">
        <v>0</v>
      </c>
    </row>
    <row r="404" spans="1:17" x14ac:dyDescent="0.25">
      <c r="A404" s="68" t="s">
        <v>596</v>
      </c>
      <c r="B404" s="67" t="s">
        <v>15</v>
      </c>
      <c r="C404" s="66">
        <v>2209891026</v>
      </c>
      <c r="D404" s="66">
        <v>0</v>
      </c>
      <c r="E404" s="66">
        <v>0</v>
      </c>
      <c r="F404" s="66">
        <v>0</v>
      </c>
      <c r="G404" s="66">
        <v>0</v>
      </c>
      <c r="H404" s="66">
        <v>0</v>
      </c>
      <c r="I404" s="66">
        <v>2209891026</v>
      </c>
      <c r="J404" s="66">
        <v>2158587119</v>
      </c>
      <c r="K404" s="66">
        <v>51303907</v>
      </c>
      <c r="L404" s="66">
        <v>2105691459</v>
      </c>
      <c r="M404" s="66">
        <v>104199567</v>
      </c>
      <c r="N404" s="66">
        <v>1144236025</v>
      </c>
      <c r="O404" s="66">
        <v>1144236025</v>
      </c>
      <c r="P404" s="66">
        <v>961455434</v>
      </c>
      <c r="Q404" s="66">
        <v>0</v>
      </c>
    </row>
    <row r="405" spans="1:17" ht="25.5" x14ac:dyDescent="0.25">
      <c r="A405" s="68" t="s">
        <v>597</v>
      </c>
      <c r="B405" s="67" t="s">
        <v>598</v>
      </c>
      <c r="C405" s="66">
        <v>237950480</v>
      </c>
      <c r="D405" s="66">
        <v>0</v>
      </c>
      <c r="E405" s="66">
        <v>0</v>
      </c>
      <c r="F405" s="66">
        <v>0</v>
      </c>
      <c r="G405" s="66">
        <v>0</v>
      </c>
      <c r="H405" s="66">
        <v>0</v>
      </c>
      <c r="I405" s="66">
        <v>237950480</v>
      </c>
      <c r="J405" s="66">
        <v>171583240</v>
      </c>
      <c r="K405" s="66">
        <v>66367240</v>
      </c>
      <c r="L405" s="66">
        <v>112517965</v>
      </c>
      <c r="M405" s="66">
        <v>125432515</v>
      </c>
      <c r="N405" s="66">
        <v>48060690</v>
      </c>
      <c r="O405" s="66">
        <v>48060690</v>
      </c>
      <c r="P405" s="66">
        <v>64457275</v>
      </c>
      <c r="Q405" s="66">
        <v>0</v>
      </c>
    </row>
    <row r="406" spans="1:17" x14ac:dyDescent="0.25">
      <c r="A406" s="68" t="s">
        <v>599</v>
      </c>
      <c r="B406" s="67" t="s">
        <v>15</v>
      </c>
      <c r="C406" s="66">
        <v>237950480</v>
      </c>
      <c r="D406" s="66">
        <v>0</v>
      </c>
      <c r="E406" s="66">
        <v>0</v>
      </c>
      <c r="F406" s="66">
        <v>0</v>
      </c>
      <c r="G406" s="66">
        <v>0</v>
      </c>
      <c r="H406" s="66">
        <v>0</v>
      </c>
      <c r="I406" s="66">
        <v>237950480</v>
      </c>
      <c r="J406" s="66">
        <v>171583240</v>
      </c>
      <c r="K406" s="66">
        <v>66367240</v>
      </c>
      <c r="L406" s="66">
        <v>112517965</v>
      </c>
      <c r="M406" s="66">
        <v>125432515</v>
      </c>
      <c r="N406" s="66">
        <v>48060690</v>
      </c>
      <c r="O406" s="66">
        <v>48060690</v>
      </c>
      <c r="P406" s="66">
        <v>64457275</v>
      </c>
      <c r="Q406" s="66">
        <v>0</v>
      </c>
    </row>
    <row r="407" spans="1:17" ht="51" x14ac:dyDescent="0.25">
      <c r="A407" s="68" t="s">
        <v>600</v>
      </c>
      <c r="B407" s="67" t="s">
        <v>601</v>
      </c>
      <c r="C407" s="66">
        <v>210000000</v>
      </c>
      <c r="D407" s="66">
        <v>0</v>
      </c>
      <c r="E407" s="66">
        <v>0</v>
      </c>
      <c r="F407" s="66">
        <v>0</v>
      </c>
      <c r="G407" s="66">
        <v>0</v>
      </c>
      <c r="H407" s="66">
        <v>0</v>
      </c>
      <c r="I407" s="66">
        <v>210000000</v>
      </c>
      <c r="J407" s="66">
        <v>210000000</v>
      </c>
      <c r="K407" s="66">
        <v>0</v>
      </c>
      <c r="L407" s="66">
        <v>177985420</v>
      </c>
      <c r="M407" s="66">
        <v>32014580</v>
      </c>
      <c r="N407" s="66">
        <v>177985420</v>
      </c>
      <c r="O407" s="66">
        <v>177985420</v>
      </c>
      <c r="P407" s="66">
        <v>0</v>
      </c>
      <c r="Q407" s="66">
        <v>0</v>
      </c>
    </row>
    <row r="408" spans="1:17" x14ac:dyDescent="0.25">
      <c r="A408" s="68" t="s">
        <v>602</v>
      </c>
      <c r="B408" s="67" t="s">
        <v>15</v>
      </c>
      <c r="C408" s="66">
        <v>210000000</v>
      </c>
      <c r="D408" s="66">
        <v>0</v>
      </c>
      <c r="E408" s="66">
        <v>0</v>
      </c>
      <c r="F408" s="66">
        <v>0</v>
      </c>
      <c r="G408" s="66">
        <v>0</v>
      </c>
      <c r="H408" s="66">
        <v>0</v>
      </c>
      <c r="I408" s="66">
        <v>210000000</v>
      </c>
      <c r="J408" s="66">
        <v>210000000</v>
      </c>
      <c r="K408" s="66">
        <v>0</v>
      </c>
      <c r="L408" s="66">
        <v>177985420</v>
      </c>
      <c r="M408" s="66">
        <v>32014580</v>
      </c>
      <c r="N408" s="66">
        <v>177985420</v>
      </c>
      <c r="O408" s="66">
        <v>177985420</v>
      </c>
      <c r="P408" s="66">
        <v>0</v>
      </c>
      <c r="Q408" s="66">
        <v>0</v>
      </c>
    </row>
    <row r="409" spans="1:17" ht="25.5" x14ac:dyDescent="0.25">
      <c r="A409" s="68" t="s">
        <v>603</v>
      </c>
      <c r="B409" s="67" t="s">
        <v>604</v>
      </c>
      <c r="C409" s="66">
        <v>40000000</v>
      </c>
      <c r="D409" s="66">
        <v>0</v>
      </c>
      <c r="E409" s="66">
        <v>0</v>
      </c>
      <c r="F409" s="66">
        <v>0</v>
      </c>
      <c r="G409" s="66">
        <v>0</v>
      </c>
      <c r="H409" s="66">
        <v>0</v>
      </c>
      <c r="I409" s="66">
        <v>40000000</v>
      </c>
      <c r="J409" s="66">
        <v>0</v>
      </c>
      <c r="K409" s="66">
        <v>40000000</v>
      </c>
      <c r="L409" s="66">
        <v>0</v>
      </c>
      <c r="M409" s="66">
        <v>40000000</v>
      </c>
      <c r="N409" s="66">
        <v>0</v>
      </c>
      <c r="O409" s="66">
        <v>0</v>
      </c>
      <c r="P409" s="66">
        <v>0</v>
      </c>
      <c r="Q409" s="66">
        <v>0</v>
      </c>
    </row>
    <row r="410" spans="1:17" x14ac:dyDescent="0.25">
      <c r="A410" s="68" t="s">
        <v>605</v>
      </c>
      <c r="B410" s="67" t="s">
        <v>15</v>
      </c>
      <c r="C410" s="66">
        <v>40000000</v>
      </c>
      <c r="D410" s="66">
        <v>0</v>
      </c>
      <c r="E410" s="66">
        <v>0</v>
      </c>
      <c r="F410" s="66">
        <v>0</v>
      </c>
      <c r="G410" s="66">
        <v>0</v>
      </c>
      <c r="H410" s="66">
        <v>0</v>
      </c>
      <c r="I410" s="66">
        <v>40000000</v>
      </c>
      <c r="J410" s="66">
        <v>0</v>
      </c>
      <c r="K410" s="66">
        <v>40000000</v>
      </c>
      <c r="L410" s="66">
        <v>0</v>
      </c>
      <c r="M410" s="66">
        <v>40000000</v>
      </c>
      <c r="N410" s="66">
        <v>0</v>
      </c>
      <c r="O410" s="66">
        <v>0</v>
      </c>
      <c r="P410" s="66">
        <v>0</v>
      </c>
      <c r="Q410" s="66">
        <v>0</v>
      </c>
    </row>
    <row r="411" spans="1:17" ht="25.5" x14ac:dyDescent="0.25">
      <c r="A411" s="68" t="s">
        <v>606</v>
      </c>
      <c r="B411" s="67" t="s">
        <v>607</v>
      </c>
      <c r="C411" s="66">
        <v>553709567</v>
      </c>
      <c r="D411" s="66">
        <v>0</v>
      </c>
      <c r="E411" s="66">
        <v>0</v>
      </c>
      <c r="F411" s="66">
        <v>0</v>
      </c>
      <c r="G411" s="66">
        <v>0</v>
      </c>
      <c r="H411" s="66">
        <v>0</v>
      </c>
      <c r="I411" s="66">
        <v>553709567</v>
      </c>
      <c r="J411" s="66">
        <v>150000000</v>
      </c>
      <c r="K411" s="66">
        <v>403709567</v>
      </c>
      <c r="L411" s="66">
        <v>150000000</v>
      </c>
      <c r="M411" s="66">
        <v>403709567</v>
      </c>
      <c r="N411" s="66">
        <v>150000000</v>
      </c>
      <c r="O411" s="66">
        <v>150000000</v>
      </c>
      <c r="P411" s="66">
        <v>0</v>
      </c>
      <c r="Q411" s="66">
        <v>0</v>
      </c>
    </row>
    <row r="412" spans="1:17" x14ac:dyDescent="0.25">
      <c r="A412" s="68" t="s">
        <v>608</v>
      </c>
      <c r="B412" s="67" t="s">
        <v>15</v>
      </c>
      <c r="C412" s="66">
        <v>553709567</v>
      </c>
      <c r="D412" s="66">
        <v>0</v>
      </c>
      <c r="E412" s="66">
        <v>0</v>
      </c>
      <c r="F412" s="66">
        <v>0</v>
      </c>
      <c r="G412" s="66">
        <v>0</v>
      </c>
      <c r="H412" s="66">
        <v>0</v>
      </c>
      <c r="I412" s="66">
        <v>553709567</v>
      </c>
      <c r="J412" s="66">
        <v>150000000</v>
      </c>
      <c r="K412" s="66">
        <v>403709567</v>
      </c>
      <c r="L412" s="66">
        <v>150000000</v>
      </c>
      <c r="M412" s="66">
        <v>403709567</v>
      </c>
      <c r="N412" s="66">
        <v>150000000</v>
      </c>
      <c r="O412" s="66">
        <v>150000000</v>
      </c>
      <c r="P412" s="66">
        <v>0</v>
      </c>
      <c r="Q412" s="66">
        <v>0</v>
      </c>
    </row>
    <row r="413" spans="1:17" x14ac:dyDescent="0.25">
      <c r="A413" s="68" t="s">
        <v>609</v>
      </c>
      <c r="B413" s="67" t="s">
        <v>610</v>
      </c>
      <c r="C413" s="66">
        <v>378136960</v>
      </c>
      <c r="D413" s="66">
        <v>0</v>
      </c>
      <c r="E413" s="66">
        <v>0</v>
      </c>
      <c r="F413" s="66">
        <v>0</v>
      </c>
      <c r="G413" s="66">
        <v>0</v>
      </c>
      <c r="H413" s="66">
        <v>0</v>
      </c>
      <c r="I413" s="66">
        <v>378136960</v>
      </c>
      <c r="J413" s="66">
        <v>373811960</v>
      </c>
      <c r="K413" s="66">
        <v>4325000</v>
      </c>
      <c r="L413" s="66">
        <v>0</v>
      </c>
      <c r="M413" s="66">
        <v>378136960</v>
      </c>
      <c r="N413" s="66">
        <v>0</v>
      </c>
      <c r="O413" s="66">
        <v>0</v>
      </c>
      <c r="P413" s="66">
        <v>0</v>
      </c>
      <c r="Q413" s="66">
        <v>0</v>
      </c>
    </row>
    <row r="414" spans="1:17" x14ac:dyDescent="0.25">
      <c r="A414" s="68" t="s">
        <v>611</v>
      </c>
      <c r="B414" s="67" t="s">
        <v>15</v>
      </c>
      <c r="C414" s="66">
        <v>378136960</v>
      </c>
      <c r="D414" s="66">
        <v>0</v>
      </c>
      <c r="E414" s="66">
        <v>0</v>
      </c>
      <c r="F414" s="66">
        <v>0</v>
      </c>
      <c r="G414" s="66">
        <v>0</v>
      </c>
      <c r="H414" s="66">
        <v>0</v>
      </c>
      <c r="I414" s="66">
        <v>378136960</v>
      </c>
      <c r="J414" s="66">
        <v>373811960</v>
      </c>
      <c r="K414" s="66">
        <v>4325000</v>
      </c>
      <c r="L414" s="66">
        <v>0</v>
      </c>
      <c r="M414" s="66">
        <v>378136960</v>
      </c>
      <c r="N414" s="66">
        <v>0</v>
      </c>
      <c r="O414" s="66">
        <v>0</v>
      </c>
      <c r="P414" s="66">
        <v>0</v>
      </c>
      <c r="Q414" s="66">
        <v>0</v>
      </c>
    </row>
    <row r="415" spans="1:17" x14ac:dyDescent="0.25">
      <c r="A415" s="68" t="s">
        <v>612</v>
      </c>
      <c r="B415" s="67" t="s">
        <v>613</v>
      </c>
      <c r="C415" s="66">
        <v>80000000</v>
      </c>
      <c r="D415" s="66">
        <v>0</v>
      </c>
      <c r="E415" s="66">
        <v>0</v>
      </c>
      <c r="F415" s="66">
        <v>0</v>
      </c>
      <c r="G415" s="66">
        <v>0</v>
      </c>
      <c r="H415" s="66">
        <v>0</v>
      </c>
      <c r="I415" s="66">
        <v>80000000</v>
      </c>
      <c r="J415" s="66">
        <v>80000000</v>
      </c>
      <c r="K415" s="66">
        <v>0</v>
      </c>
      <c r="L415" s="66">
        <v>0</v>
      </c>
      <c r="M415" s="66">
        <v>80000000</v>
      </c>
      <c r="N415" s="66">
        <v>0</v>
      </c>
      <c r="O415" s="66">
        <v>0</v>
      </c>
      <c r="P415" s="66">
        <v>0</v>
      </c>
      <c r="Q415" s="66">
        <v>0</v>
      </c>
    </row>
    <row r="416" spans="1:17" x14ac:dyDescent="0.25">
      <c r="A416" s="68" t="s">
        <v>614</v>
      </c>
      <c r="B416" s="67" t="s">
        <v>15</v>
      </c>
      <c r="C416" s="66">
        <v>80000000</v>
      </c>
      <c r="D416" s="66">
        <v>0</v>
      </c>
      <c r="E416" s="66">
        <v>0</v>
      </c>
      <c r="F416" s="66">
        <v>0</v>
      </c>
      <c r="G416" s="66">
        <v>0</v>
      </c>
      <c r="H416" s="66">
        <v>0</v>
      </c>
      <c r="I416" s="66">
        <v>80000000</v>
      </c>
      <c r="J416" s="66">
        <v>80000000</v>
      </c>
      <c r="K416" s="66">
        <v>0</v>
      </c>
      <c r="L416" s="66">
        <v>0</v>
      </c>
      <c r="M416" s="66">
        <v>80000000</v>
      </c>
      <c r="N416" s="66">
        <v>0</v>
      </c>
      <c r="O416" s="66">
        <v>0</v>
      </c>
      <c r="P416" s="66">
        <v>0</v>
      </c>
      <c r="Q416" s="66">
        <v>0</v>
      </c>
    </row>
    <row r="417" spans="1:17" ht="63.75" x14ac:dyDescent="0.25">
      <c r="A417" s="68" t="s">
        <v>615</v>
      </c>
      <c r="B417" s="67" t="s">
        <v>616</v>
      </c>
      <c r="C417" s="66">
        <v>0</v>
      </c>
      <c r="D417" s="66">
        <v>0</v>
      </c>
      <c r="E417" s="66">
        <v>0</v>
      </c>
      <c r="F417" s="66">
        <v>0</v>
      </c>
      <c r="G417" s="66">
        <v>0</v>
      </c>
      <c r="H417" s="66">
        <v>0</v>
      </c>
      <c r="I417" s="66">
        <v>0</v>
      </c>
      <c r="J417" s="66">
        <v>0</v>
      </c>
      <c r="K417" s="66">
        <v>0</v>
      </c>
      <c r="L417" s="66">
        <v>0</v>
      </c>
      <c r="M417" s="66">
        <v>0</v>
      </c>
      <c r="N417" s="66">
        <v>0</v>
      </c>
      <c r="O417" s="66">
        <v>0</v>
      </c>
      <c r="P417" s="66">
        <v>0</v>
      </c>
      <c r="Q417" s="66">
        <v>0</v>
      </c>
    </row>
    <row r="418" spans="1:17" x14ac:dyDescent="0.25">
      <c r="A418" s="68" t="s">
        <v>617</v>
      </c>
      <c r="B418" s="67" t="s">
        <v>618</v>
      </c>
      <c r="C418" s="66">
        <v>0</v>
      </c>
      <c r="D418" s="66">
        <v>0</v>
      </c>
      <c r="E418" s="66">
        <v>0</v>
      </c>
      <c r="F418" s="66">
        <v>0</v>
      </c>
      <c r="G418" s="66">
        <v>0</v>
      </c>
      <c r="H418" s="66">
        <v>0</v>
      </c>
      <c r="I418" s="66">
        <v>0</v>
      </c>
      <c r="J418" s="66">
        <v>0</v>
      </c>
      <c r="K418" s="66">
        <v>0</v>
      </c>
      <c r="L418" s="66">
        <v>0</v>
      </c>
      <c r="M418" s="66">
        <v>0</v>
      </c>
      <c r="N418" s="66">
        <v>0</v>
      </c>
      <c r="O418" s="66">
        <v>0</v>
      </c>
      <c r="P418" s="66">
        <v>0</v>
      </c>
      <c r="Q418" s="66">
        <v>0</v>
      </c>
    </row>
    <row r="419" spans="1:17" ht="25.5" x14ac:dyDescent="0.25">
      <c r="A419" s="68" t="s">
        <v>619</v>
      </c>
      <c r="B419" s="67" t="s">
        <v>620</v>
      </c>
      <c r="C419" s="66">
        <v>0</v>
      </c>
      <c r="D419" s="66">
        <v>0</v>
      </c>
      <c r="E419" s="66">
        <v>0</v>
      </c>
      <c r="F419" s="66">
        <v>0</v>
      </c>
      <c r="G419" s="66">
        <v>0</v>
      </c>
      <c r="H419" s="66">
        <v>0</v>
      </c>
      <c r="I419" s="66">
        <v>0</v>
      </c>
      <c r="J419" s="66">
        <v>0</v>
      </c>
      <c r="K419" s="66">
        <v>0</v>
      </c>
      <c r="L419" s="66">
        <v>0</v>
      </c>
      <c r="M419" s="66">
        <v>0</v>
      </c>
      <c r="N419" s="66">
        <v>0</v>
      </c>
      <c r="O419" s="66">
        <v>0</v>
      </c>
      <c r="P419" s="66">
        <v>0</v>
      </c>
      <c r="Q419" s="66">
        <v>0</v>
      </c>
    </row>
    <row r="420" spans="1:17" ht="38.25" x14ac:dyDescent="0.25">
      <c r="A420" s="68" t="s">
        <v>621</v>
      </c>
      <c r="B420" s="67" t="s">
        <v>622</v>
      </c>
      <c r="C420" s="66">
        <v>0</v>
      </c>
      <c r="D420" s="66">
        <v>0</v>
      </c>
      <c r="E420" s="66">
        <v>0</v>
      </c>
      <c r="F420" s="66">
        <v>0</v>
      </c>
      <c r="G420" s="66">
        <v>0</v>
      </c>
      <c r="H420" s="66">
        <v>0</v>
      </c>
      <c r="I420" s="66">
        <v>0</v>
      </c>
      <c r="J420" s="66">
        <v>0</v>
      </c>
      <c r="K420" s="66">
        <v>0</v>
      </c>
      <c r="L420" s="66">
        <v>0</v>
      </c>
      <c r="M420" s="66">
        <v>0</v>
      </c>
      <c r="N420" s="66">
        <v>0</v>
      </c>
      <c r="O420" s="66">
        <v>0</v>
      </c>
      <c r="P420" s="66">
        <v>0</v>
      </c>
      <c r="Q420" s="66">
        <v>0</v>
      </c>
    </row>
    <row r="421" spans="1:17" x14ac:dyDescent="0.25">
      <c r="A421" s="68" t="s">
        <v>623</v>
      </c>
      <c r="B421" s="67" t="s">
        <v>618</v>
      </c>
      <c r="C421" s="66">
        <v>0</v>
      </c>
      <c r="D421" s="66">
        <v>0</v>
      </c>
      <c r="E421" s="66">
        <v>0</v>
      </c>
      <c r="F421" s="66">
        <v>0</v>
      </c>
      <c r="G421" s="66">
        <v>0</v>
      </c>
      <c r="H421" s="66">
        <v>0</v>
      </c>
      <c r="I421" s="66">
        <v>0</v>
      </c>
      <c r="J421" s="66">
        <v>0</v>
      </c>
      <c r="K421" s="66">
        <v>0</v>
      </c>
      <c r="L421" s="66">
        <v>0</v>
      </c>
      <c r="M421" s="66">
        <v>0</v>
      </c>
      <c r="N421" s="66">
        <v>0</v>
      </c>
      <c r="O421" s="66">
        <v>0</v>
      </c>
      <c r="P421" s="66">
        <v>0</v>
      </c>
      <c r="Q421" s="66">
        <v>0</v>
      </c>
    </row>
    <row r="422" spans="1:17" x14ac:dyDescent="0.25">
      <c r="A422" s="68" t="s">
        <v>624</v>
      </c>
      <c r="B422" s="67" t="s">
        <v>625</v>
      </c>
      <c r="C422" s="66">
        <v>4205032634</v>
      </c>
      <c r="D422" s="66">
        <v>6260269198.8699999</v>
      </c>
      <c r="E422" s="66">
        <v>0</v>
      </c>
      <c r="F422" s="66">
        <v>6155951</v>
      </c>
      <c r="G422" s="66">
        <v>239941660</v>
      </c>
      <c r="H422" s="66">
        <v>100000000</v>
      </c>
      <c r="I422" s="66">
        <v>10599087541.870001</v>
      </c>
      <c r="J422" s="66">
        <v>5330547843</v>
      </c>
      <c r="K422" s="66">
        <v>5268539698.8699999</v>
      </c>
      <c r="L422" s="66">
        <v>2621241152</v>
      </c>
      <c r="M422" s="66">
        <v>7977846389.8699999</v>
      </c>
      <c r="N422" s="66">
        <v>1681137802</v>
      </c>
      <c r="O422" s="66">
        <v>1681137802</v>
      </c>
      <c r="P422" s="66">
        <v>940103350</v>
      </c>
      <c r="Q422" s="66">
        <v>0</v>
      </c>
    </row>
    <row r="423" spans="1:17" ht="25.5" x14ac:dyDescent="0.25">
      <c r="A423" s="68" t="s">
        <v>626</v>
      </c>
      <c r="B423" s="67" t="s">
        <v>627</v>
      </c>
      <c r="C423" s="66">
        <v>3985032634</v>
      </c>
      <c r="D423" s="66">
        <v>6260269198.8699999</v>
      </c>
      <c r="E423" s="66">
        <v>0</v>
      </c>
      <c r="F423" s="66">
        <v>6155951</v>
      </c>
      <c r="G423" s="66">
        <v>239941660</v>
      </c>
      <c r="H423" s="66">
        <v>50000000</v>
      </c>
      <c r="I423" s="66">
        <v>10429087541.870001</v>
      </c>
      <c r="J423" s="66">
        <v>5242625093</v>
      </c>
      <c r="K423" s="66">
        <v>5186462448.8699999</v>
      </c>
      <c r="L423" s="66">
        <v>2541861402</v>
      </c>
      <c r="M423" s="66">
        <v>7887226139.8699999</v>
      </c>
      <c r="N423" s="66">
        <v>1625692802</v>
      </c>
      <c r="O423" s="66">
        <v>1625692802</v>
      </c>
      <c r="P423" s="66">
        <v>916168600</v>
      </c>
      <c r="Q423" s="66">
        <v>0</v>
      </c>
    </row>
    <row r="424" spans="1:17" ht="51" x14ac:dyDescent="0.25">
      <c r="A424" s="68" t="s">
        <v>628</v>
      </c>
      <c r="B424" s="67" t="s">
        <v>629</v>
      </c>
      <c r="C424" s="66">
        <v>721000000</v>
      </c>
      <c r="D424" s="66">
        <v>110400000</v>
      </c>
      <c r="E424" s="66">
        <v>0</v>
      </c>
      <c r="F424" s="66">
        <v>0</v>
      </c>
      <c r="G424" s="66">
        <v>0</v>
      </c>
      <c r="H424" s="66">
        <v>0</v>
      </c>
      <c r="I424" s="66">
        <v>831400000</v>
      </c>
      <c r="J424" s="66">
        <v>110326999</v>
      </c>
      <c r="K424" s="66">
        <v>721073001</v>
      </c>
      <c r="L424" s="66">
        <v>110326999</v>
      </c>
      <c r="M424" s="66">
        <v>721073001</v>
      </c>
      <c r="N424" s="66">
        <v>59827000</v>
      </c>
      <c r="O424" s="66">
        <v>59827000</v>
      </c>
      <c r="P424" s="66">
        <v>50499999</v>
      </c>
      <c r="Q424" s="66">
        <v>0</v>
      </c>
    </row>
    <row r="425" spans="1:17" ht="38.25" x14ac:dyDescent="0.25">
      <c r="A425" s="68" t="s">
        <v>630</v>
      </c>
      <c r="B425" s="67" t="s">
        <v>631</v>
      </c>
      <c r="C425" s="66">
        <v>721000000</v>
      </c>
      <c r="D425" s="66">
        <v>110400000</v>
      </c>
      <c r="E425" s="66">
        <v>0</v>
      </c>
      <c r="F425" s="66">
        <v>0</v>
      </c>
      <c r="G425" s="66">
        <v>0</v>
      </c>
      <c r="H425" s="66">
        <v>0</v>
      </c>
      <c r="I425" s="66">
        <v>831400000</v>
      </c>
      <c r="J425" s="66">
        <v>110326999</v>
      </c>
      <c r="K425" s="66">
        <v>721073001</v>
      </c>
      <c r="L425" s="66">
        <v>110326999</v>
      </c>
      <c r="M425" s="66">
        <v>721073001</v>
      </c>
      <c r="N425" s="66">
        <v>59827000</v>
      </c>
      <c r="O425" s="66">
        <v>59827000</v>
      </c>
      <c r="P425" s="66">
        <v>50499999</v>
      </c>
      <c r="Q425" s="66">
        <v>0</v>
      </c>
    </row>
    <row r="426" spans="1:17" ht="25.5" x14ac:dyDescent="0.25">
      <c r="A426" s="68" t="s">
        <v>632</v>
      </c>
      <c r="B426" s="67" t="s">
        <v>633</v>
      </c>
      <c r="C426" s="66">
        <v>721000000</v>
      </c>
      <c r="D426" s="66">
        <v>0</v>
      </c>
      <c r="E426" s="66">
        <v>0</v>
      </c>
      <c r="F426" s="66">
        <v>0</v>
      </c>
      <c r="G426" s="66">
        <v>0</v>
      </c>
      <c r="H426" s="66">
        <v>0</v>
      </c>
      <c r="I426" s="66">
        <v>721000000</v>
      </c>
      <c r="J426" s="66">
        <v>0</v>
      </c>
      <c r="K426" s="66">
        <v>721000000</v>
      </c>
      <c r="L426" s="66">
        <v>0</v>
      </c>
      <c r="M426" s="66">
        <v>721000000</v>
      </c>
      <c r="N426" s="66">
        <v>0</v>
      </c>
      <c r="O426" s="66">
        <v>0</v>
      </c>
      <c r="P426" s="66">
        <v>0</v>
      </c>
      <c r="Q426" s="66">
        <v>0</v>
      </c>
    </row>
    <row r="427" spans="1:17" ht="38.25" x14ac:dyDescent="0.25">
      <c r="A427" s="68" t="s">
        <v>634</v>
      </c>
      <c r="B427" s="67" t="s">
        <v>635</v>
      </c>
      <c r="C427" s="66">
        <v>0</v>
      </c>
      <c r="D427" s="66">
        <v>110400000</v>
      </c>
      <c r="E427" s="66">
        <v>0</v>
      </c>
      <c r="F427" s="66">
        <v>0</v>
      </c>
      <c r="G427" s="66">
        <v>0</v>
      </c>
      <c r="H427" s="66">
        <v>0</v>
      </c>
      <c r="I427" s="66">
        <v>110400000</v>
      </c>
      <c r="J427" s="66">
        <v>110326999</v>
      </c>
      <c r="K427" s="66">
        <v>73001</v>
      </c>
      <c r="L427" s="66">
        <v>110326999</v>
      </c>
      <c r="M427" s="66">
        <v>73001</v>
      </c>
      <c r="N427" s="66">
        <v>59827000</v>
      </c>
      <c r="O427" s="66">
        <v>59827000</v>
      </c>
      <c r="P427" s="66">
        <v>50499999</v>
      </c>
      <c r="Q427" s="66">
        <v>0</v>
      </c>
    </row>
    <row r="428" spans="1:17" ht="63.75" x14ac:dyDescent="0.25">
      <c r="A428" s="68" t="s">
        <v>636</v>
      </c>
      <c r="B428" s="67" t="s">
        <v>637</v>
      </c>
      <c r="C428" s="66">
        <v>50000000</v>
      </c>
      <c r="D428" s="66">
        <v>3346143534.02</v>
      </c>
      <c r="E428" s="66">
        <v>0</v>
      </c>
      <c r="F428" s="66">
        <v>0</v>
      </c>
      <c r="G428" s="66">
        <v>0</v>
      </c>
      <c r="H428" s="66">
        <v>50000000</v>
      </c>
      <c r="I428" s="66">
        <v>3346143534.02</v>
      </c>
      <c r="J428" s="66">
        <v>0</v>
      </c>
      <c r="K428" s="66">
        <v>3346143534.02</v>
      </c>
      <c r="L428" s="66">
        <v>0</v>
      </c>
      <c r="M428" s="66">
        <v>3346143534.02</v>
      </c>
      <c r="N428" s="66">
        <v>0</v>
      </c>
      <c r="O428" s="66">
        <v>0</v>
      </c>
      <c r="P428" s="66">
        <v>0</v>
      </c>
      <c r="Q428" s="66">
        <v>0</v>
      </c>
    </row>
    <row r="429" spans="1:17" ht="38.25" x14ac:dyDescent="0.25">
      <c r="A429" s="68" t="s">
        <v>638</v>
      </c>
      <c r="B429" s="67" t="s">
        <v>631</v>
      </c>
      <c r="C429" s="66">
        <v>50000000</v>
      </c>
      <c r="D429" s="66">
        <v>3346143534.02</v>
      </c>
      <c r="E429" s="66">
        <v>0</v>
      </c>
      <c r="F429" s="66">
        <v>0</v>
      </c>
      <c r="G429" s="66">
        <v>0</v>
      </c>
      <c r="H429" s="66">
        <v>50000000</v>
      </c>
      <c r="I429" s="66">
        <v>3346143534.02</v>
      </c>
      <c r="J429" s="66">
        <v>0</v>
      </c>
      <c r="K429" s="66">
        <v>3346143534.02</v>
      </c>
      <c r="L429" s="66">
        <v>0</v>
      </c>
      <c r="M429" s="66">
        <v>3346143534.02</v>
      </c>
      <c r="N429" s="66">
        <v>0</v>
      </c>
      <c r="O429" s="66">
        <v>0</v>
      </c>
      <c r="P429" s="66">
        <v>0</v>
      </c>
      <c r="Q429" s="66">
        <v>0</v>
      </c>
    </row>
    <row r="430" spans="1:17" x14ac:dyDescent="0.25">
      <c r="A430" s="68" t="s">
        <v>639</v>
      </c>
      <c r="B430" s="67" t="s">
        <v>15</v>
      </c>
      <c r="C430" s="66">
        <v>50000000</v>
      </c>
      <c r="D430" s="66">
        <v>0</v>
      </c>
      <c r="E430" s="66">
        <v>0</v>
      </c>
      <c r="F430" s="66">
        <v>0</v>
      </c>
      <c r="G430" s="66">
        <v>0</v>
      </c>
      <c r="H430" s="66">
        <v>50000000</v>
      </c>
      <c r="I430" s="66">
        <v>0</v>
      </c>
      <c r="J430" s="66">
        <v>0</v>
      </c>
      <c r="K430" s="66">
        <v>0</v>
      </c>
      <c r="L430" s="66">
        <v>0</v>
      </c>
      <c r="M430" s="66">
        <v>0</v>
      </c>
      <c r="N430" s="66">
        <v>0</v>
      </c>
      <c r="O430" s="66">
        <v>0</v>
      </c>
      <c r="P430" s="66">
        <v>0</v>
      </c>
      <c r="Q430" s="66">
        <v>0</v>
      </c>
    </row>
    <row r="431" spans="1:17" ht="38.25" x14ac:dyDescent="0.25">
      <c r="A431" s="68" t="s">
        <v>640</v>
      </c>
      <c r="B431" s="67" t="s">
        <v>635</v>
      </c>
      <c r="C431" s="66">
        <v>0</v>
      </c>
      <c r="D431" s="66">
        <v>3346143534.02</v>
      </c>
      <c r="E431" s="66">
        <v>0</v>
      </c>
      <c r="F431" s="66">
        <v>0</v>
      </c>
      <c r="G431" s="66">
        <v>0</v>
      </c>
      <c r="H431" s="66">
        <v>0</v>
      </c>
      <c r="I431" s="66">
        <v>3346143534.02</v>
      </c>
      <c r="J431" s="66">
        <v>0</v>
      </c>
      <c r="K431" s="66">
        <v>3346143534.02</v>
      </c>
      <c r="L431" s="66">
        <v>0</v>
      </c>
      <c r="M431" s="66">
        <v>3346143534.02</v>
      </c>
      <c r="N431" s="66">
        <v>0</v>
      </c>
      <c r="O431" s="66">
        <v>0</v>
      </c>
      <c r="P431" s="66">
        <v>0</v>
      </c>
      <c r="Q431" s="66">
        <v>0</v>
      </c>
    </row>
    <row r="432" spans="1:17" ht="38.25" x14ac:dyDescent="0.25">
      <c r="A432" s="68" t="s">
        <v>641</v>
      </c>
      <c r="B432" s="67" t="s">
        <v>642</v>
      </c>
      <c r="C432" s="66">
        <v>0</v>
      </c>
      <c r="D432" s="66">
        <v>0</v>
      </c>
      <c r="E432" s="66">
        <v>0</v>
      </c>
      <c r="F432" s="66">
        <v>0</v>
      </c>
      <c r="G432" s="66">
        <v>0</v>
      </c>
      <c r="H432" s="66">
        <v>0</v>
      </c>
      <c r="I432" s="66">
        <v>0</v>
      </c>
      <c r="J432" s="66">
        <v>0</v>
      </c>
      <c r="K432" s="66">
        <v>0</v>
      </c>
      <c r="L432" s="66">
        <v>0</v>
      </c>
      <c r="M432" s="66">
        <v>0</v>
      </c>
      <c r="N432" s="66">
        <v>0</v>
      </c>
      <c r="O432" s="66">
        <v>0</v>
      </c>
      <c r="P432" s="66">
        <v>0</v>
      </c>
      <c r="Q432" s="66">
        <v>0</v>
      </c>
    </row>
    <row r="433" spans="1:17" ht="38.25" x14ac:dyDescent="0.25">
      <c r="A433" s="68" t="s">
        <v>643</v>
      </c>
      <c r="B433" s="67" t="s">
        <v>631</v>
      </c>
      <c r="C433" s="66">
        <v>0</v>
      </c>
      <c r="D433" s="66">
        <v>0</v>
      </c>
      <c r="E433" s="66">
        <v>0</v>
      </c>
      <c r="F433" s="66">
        <v>0</v>
      </c>
      <c r="G433" s="66">
        <v>0</v>
      </c>
      <c r="H433" s="66">
        <v>0</v>
      </c>
      <c r="I433" s="66">
        <v>0</v>
      </c>
      <c r="J433" s="66">
        <v>0</v>
      </c>
      <c r="K433" s="66">
        <v>0</v>
      </c>
      <c r="L433" s="66">
        <v>0</v>
      </c>
      <c r="M433" s="66">
        <v>0</v>
      </c>
      <c r="N433" s="66">
        <v>0</v>
      </c>
      <c r="O433" s="66">
        <v>0</v>
      </c>
      <c r="P433" s="66">
        <v>0</v>
      </c>
      <c r="Q433" s="66">
        <v>0</v>
      </c>
    </row>
    <row r="434" spans="1:17" ht="38.25" x14ac:dyDescent="0.25">
      <c r="A434" s="68" t="s">
        <v>644</v>
      </c>
      <c r="B434" s="67" t="s">
        <v>645</v>
      </c>
      <c r="C434" s="66">
        <v>3214032634</v>
      </c>
      <c r="D434" s="66">
        <v>2803725664.8499999</v>
      </c>
      <c r="E434" s="66">
        <v>0</v>
      </c>
      <c r="F434" s="66">
        <v>6155951</v>
      </c>
      <c r="G434" s="66">
        <v>239941660</v>
      </c>
      <c r="H434" s="66">
        <v>0</v>
      </c>
      <c r="I434" s="66">
        <v>6251544007.8500004</v>
      </c>
      <c r="J434" s="66">
        <v>5132298094</v>
      </c>
      <c r="K434" s="66">
        <v>1119245913.8499999</v>
      </c>
      <c r="L434" s="66">
        <v>2431534403</v>
      </c>
      <c r="M434" s="66">
        <v>3820009604.8499999</v>
      </c>
      <c r="N434" s="66">
        <v>1565865802</v>
      </c>
      <c r="O434" s="66">
        <v>1565865802</v>
      </c>
      <c r="P434" s="66">
        <v>865668601</v>
      </c>
      <c r="Q434" s="66">
        <v>0</v>
      </c>
    </row>
    <row r="435" spans="1:17" ht="25.5" x14ac:dyDescent="0.25">
      <c r="A435" s="68" t="s">
        <v>646</v>
      </c>
      <c r="B435" s="67" t="s">
        <v>647</v>
      </c>
      <c r="C435" s="66">
        <v>50000000</v>
      </c>
      <c r="D435" s="66">
        <v>18650743</v>
      </c>
      <c r="E435" s="66">
        <v>0</v>
      </c>
      <c r="F435" s="66">
        <v>0</v>
      </c>
      <c r="G435" s="66">
        <v>100000000</v>
      </c>
      <c r="H435" s="66">
        <v>0</v>
      </c>
      <c r="I435" s="66">
        <v>168650743</v>
      </c>
      <c r="J435" s="66">
        <v>168650743</v>
      </c>
      <c r="K435" s="66">
        <v>0</v>
      </c>
      <c r="L435" s="66">
        <v>0</v>
      </c>
      <c r="M435" s="66">
        <v>168650743</v>
      </c>
      <c r="N435" s="66">
        <v>0</v>
      </c>
      <c r="O435" s="66">
        <v>0</v>
      </c>
      <c r="P435" s="66">
        <v>0</v>
      </c>
      <c r="Q435" s="66">
        <v>0</v>
      </c>
    </row>
    <row r="436" spans="1:17" x14ac:dyDescent="0.25">
      <c r="A436" s="68" t="s">
        <v>648</v>
      </c>
      <c r="B436" s="67" t="s">
        <v>15</v>
      </c>
      <c r="C436" s="66">
        <v>50000000</v>
      </c>
      <c r="D436" s="66">
        <v>0</v>
      </c>
      <c r="E436" s="66">
        <v>0</v>
      </c>
      <c r="F436" s="66">
        <v>0</v>
      </c>
      <c r="G436" s="66">
        <v>100000000</v>
      </c>
      <c r="H436" s="66">
        <v>0</v>
      </c>
      <c r="I436" s="66">
        <v>150000000</v>
      </c>
      <c r="J436" s="66">
        <v>150000000</v>
      </c>
      <c r="K436" s="66">
        <v>0</v>
      </c>
      <c r="L436" s="66">
        <v>0</v>
      </c>
      <c r="M436" s="66">
        <v>150000000</v>
      </c>
      <c r="N436" s="66">
        <v>0</v>
      </c>
      <c r="O436" s="66">
        <v>0</v>
      </c>
      <c r="P436" s="66">
        <v>0</v>
      </c>
      <c r="Q436" s="66">
        <v>0</v>
      </c>
    </row>
    <row r="437" spans="1:17" x14ac:dyDescent="0.25">
      <c r="A437" s="68" t="s">
        <v>649</v>
      </c>
      <c r="B437" s="67" t="s">
        <v>650</v>
      </c>
      <c r="C437" s="66">
        <v>0</v>
      </c>
      <c r="D437" s="66">
        <v>18650743</v>
      </c>
      <c r="E437" s="66">
        <v>0</v>
      </c>
      <c r="F437" s="66">
        <v>0</v>
      </c>
      <c r="G437" s="66">
        <v>0</v>
      </c>
      <c r="H437" s="66">
        <v>0</v>
      </c>
      <c r="I437" s="66">
        <v>18650743</v>
      </c>
      <c r="J437" s="66">
        <v>18650743</v>
      </c>
      <c r="K437" s="66">
        <v>0</v>
      </c>
      <c r="L437" s="66">
        <v>0</v>
      </c>
      <c r="M437" s="66">
        <v>18650743</v>
      </c>
      <c r="N437" s="66">
        <v>0</v>
      </c>
      <c r="O437" s="66">
        <v>0</v>
      </c>
      <c r="P437" s="66">
        <v>0</v>
      </c>
      <c r="Q437" s="66">
        <v>0</v>
      </c>
    </row>
    <row r="438" spans="1:17" ht="25.5" x14ac:dyDescent="0.25">
      <c r="A438" s="68" t="s">
        <v>651</v>
      </c>
      <c r="B438" s="67" t="s">
        <v>652</v>
      </c>
      <c r="C438" s="66">
        <v>2204744324</v>
      </c>
      <c r="D438" s="66">
        <v>151200445.41</v>
      </c>
      <c r="E438" s="66">
        <v>0</v>
      </c>
      <c r="F438" s="66">
        <v>6155951</v>
      </c>
      <c r="G438" s="66">
        <v>0</v>
      </c>
      <c r="H438" s="66">
        <v>0</v>
      </c>
      <c r="I438" s="66">
        <v>2349788818.4099998</v>
      </c>
      <c r="J438" s="66">
        <v>2197590178</v>
      </c>
      <c r="K438" s="66">
        <v>152198640.41</v>
      </c>
      <c r="L438" s="66">
        <v>2118431231</v>
      </c>
      <c r="M438" s="66">
        <v>231357587.41</v>
      </c>
      <c r="N438" s="66">
        <v>1359057495</v>
      </c>
      <c r="O438" s="66">
        <v>1359057495</v>
      </c>
      <c r="P438" s="66">
        <v>759373736</v>
      </c>
      <c r="Q438" s="66">
        <v>0</v>
      </c>
    </row>
    <row r="439" spans="1:17" x14ac:dyDescent="0.25">
      <c r="A439" s="68" t="s">
        <v>653</v>
      </c>
      <c r="B439" s="67" t="s">
        <v>15</v>
      </c>
      <c r="C439" s="66">
        <v>1204869084</v>
      </c>
      <c r="D439" s="66">
        <v>0</v>
      </c>
      <c r="E439" s="66">
        <v>0</v>
      </c>
      <c r="F439" s="66">
        <v>0</v>
      </c>
      <c r="G439" s="66">
        <v>0</v>
      </c>
      <c r="H439" s="66">
        <v>0</v>
      </c>
      <c r="I439" s="66">
        <v>1204869084</v>
      </c>
      <c r="J439" s="66">
        <v>1184960596</v>
      </c>
      <c r="K439" s="66">
        <v>19908488</v>
      </c>
      <c r="L439" s="66">
        <v>1161594396</v>
      </c>
      <c r="M439" s="66">
        <v>43274688</v>
      </c>
      <c r="N439" s="66">
        <v>767615535</v>
      </c>
      <c r="O439" s="66">
        <v>767615535</v>
      </c>
      <c r="P439" s="66">
        <v>393978861</v>
      </c>
      <c r="Q439" s="66">
        <v>0</v>
      </c>
    </row>
    <row r="440" spans="1:17" x14ac:dyDescent="0.25">
      <c r="A440" s="68" t="s">
        <v>654</v>
      </c>
      <c r="B440" s="67" t="s">
        <v>655</v>
      </c>
      <c r="C440" s="66">
        <v>618000000</v>
      </c>
      <c r="D440" s="66">
        <v>0</v>
      </c>
      <c r="E440" s="66">
        <v>0</v>
      </c>
      <c r="F440" s="66">
        <v>0</v>
      </c>
      <c r="G440" s="66">
        <v>0</v>
      </c>
      <c r="H440" s="66">
        <v>0</v>
      </c>
      <c r="I440" s="66">
        <v>618000000</v>
      </c>
      <c r="J440" s="66">
        <v>618000000</v>
      </c>
      <c r="K440" s="66">
        <v>0</v>
      </c>
      <c r="L440" s="66">
        <v>609071875</v>
      </c>
      <c r="M440" s="66">
        <v>8928125</v>
      </c>
      <c r="N440" s="66">
        <v>382943650</v>
      </c>
      <c r="O440" s="66">
        <v>382943650</v>
      </c>
      <c r="P440" s="66">
        <v>226128225</v>
      </c>
      <c r="Q440" s="66">
        <v>0</v>
      </c>
    </row>
    <row r="441" spans="1:17" x14ac:dyDescent="0.25">
      <c r="A441" s="68" t="s">
        <v>656</v>
      </c>
      <c r="B441" s="67" t="s">
        <v>657</v>
      </c>
      <c r="C441" s="66">
        <v>82400000</v>
      </c>
      <c r="D441" s="66">
        <v>0</v>
      </c>
      <c r="E441" s="66">
        <v>0</v>
      </c>
      <c r="F441" s="66">
        <v>0</v>
      </c>
      <c r="G441" s="66">
        <v>0</v>
      </c>
      <c r="H441" s="66">
        <v>0</v>
      </c>
      <c r="I441" s="66">
        <v>82400000</v>
      </c>
      <c r="J441" s="66">
        <v>82400000</v>
      </c>
      <c r="K441" s="66">
        <v>0</v>
      </c>
      <c r="L441" s="66">
        <v>62900000</v>
      </c>
      <c r="M441" s="66">
        <v>19500000</v>
      </c>
      <c r="N441" s="66">
        <v>44025240</v>
      </c>
      <c r="O441" s="66">
        <v>44025240</v>
      </c>
      <c r="P441" s="66">
        <v>18874760</v>
      </c>
      <c r="Q441" s="66">
        <v>0</v>
      </c>
    </row>
    <row r="442" spans="1:17" x14ac:dyDescent="0.25">
      <c r="A442" s="68" t="s">
        <v>658</v>
      </c>
      <c r="B442" s="67" t="s">
        <v>659</v>
      </c>
      <c r="C442" s="66">
        <v>0</v>
      </c>
      <c r="D442" s="66">
        <v>151200445.41</v>
      </c>
      <c r="E442" s="66">
        <v>0</v>
      </c>
      <c r="F442" s="66">
        <v>0</v>
      </c>
      <c r="G442" s="66">
        <v>0</v>
      </c>
      <c r="H442" s="66">
        <v>0</v>
      </c>
      <c r="I442" s="66">
        <v>151200445.41</v>
      </c>
      <c r="J442" s="66">
        <v>18910293</v>
      </c>
      <c r="K442" s="66">
        <v>132290152.41</v>
      </c>
      <c r="L442" s="66">
        <v>0</v>
      </c>
      <c r="M442" s="66">
        <v>151200445.41</v>
      </c>
      <c r="N442" s="66">
        <v>0</v>
      </c>
      <c r="O442" s="66">
        <v>0</v>
      </c>
      <c r="P442" s="66">
        <v>0</v>
      </c>
      <c r="Q442" s="66">
        <v>0</v>
      </c>
    </row>
    <row r="443" spans="1:17" x14ac:dyDescent="0.25">
      <c r="A443" s="68" t="s">
        <v>660</v>
      </c>
      <c r="B443" s="67" t="s">
        <v>661</v>
      </c>
      <c r="C443" s="66">
        <v>10300000</v>
      </c>
      <c r="D443" s="66">
        <v>0</v>
      </c>
      <c r="E443" s="66">
        <v>0</v>
      </c>
      <c r="F443" s="66">
        <v>0</v>
      </c>
      <c r="G443" s="66">
        <v>0</v>
      </c>
      <c r="H443" s="66">
        <v>0</v>
      </c>
      <c r="I443" s="66">
        <v>10300000</v>
      </c>
      <c r="J443" s="66">
        <v>10300000</v>
      </c>
      <c r="K443" s="66">
        <v>0</v>
      </c>
      <c r="L443" s="66">
        <v>10240000</v>
      </c>
      <c r="M443" s="66">
        <v>60000</v>
      </c>
      <c r="N443" s="66">
        <v>2160000</v>
      </c>
      <c r="O443" s="66">
        <v>2160000</v>
      </c>
      <c r="P443" s="66">
        <v>8080000</v>
      </c>
      <c r="Q443" s="66">
        <v>0</v>
      </c>
    </row>
    <row r="444" spans="1:17" x14ac:dyDescent="0.25">
      <c r="A444" s="68" t="s">
        <v>662</v>
      </c>
      <c r="B444" s="67" t="s">
        <v>663</v>
      </c>
      <c r="C444" s="66">
        <v>289175240</v>
      </c>
      <c r="D444" s="66">
        <v>0</v>
      </c>
      <c r="E444" s="66">
        <v>0</v>
      </c>
      <c r="F444" s="66">
        <v>6155951</v>
      </c>
      <c r="G444" s="66">
        <v>0</v>
      </c>
      <c r="H444" s="66">
        <v>0</v>
      </c>
      <c r="I444" s="66">
        <v>283019289</v>
      </c>
      <c r="J444" s="66">
        <v>283019289</v>
      </c>
      <c r="K444" s="66">
        <v>0</v>
      </c>
      <c r="L444" s="66">
        <v>274624960</v>
      </c>
      <c r="M444" s="66">
        <v>8394329</v>
      </c>
      <c r="N444" s="66">
        <v>162313070</v>
      </c>
      <c r="O444" s="66">
        <v>162313070</v>
      </c>
      <c r="P444" s="66">
        <v>112311890</v>
      </c>
      <c r="Q444" s="66">
        <v>0</v>
      </c>
    </row>
    <row r="445" spans="1:17" ht="25.5" x14ac:dyDescent="0.25">
      <c r="A445" s="68" t="s">
        <v>664</v>
      </c>
      <c r="B445" s="67" t="s">
        <v>665</v>
      </c>
      <c r="C445" s="66">
        <v>56816000</v>
      </c>
      <c r="D445" s="66">
        <v>0</v>
      </c>
      <c r="E445" s="66">
        <v>0</v>
      </c>
      <c r="F445" s="66">
        <v>0</v>
      </c>
      <c r="G445" s="66">
        <v>0</v>
      </c>
      <c r="H445" s="66">
        <v>0</v>
      </c>
      <c r="I445" s="66">
        <v>56816000</v>
      </c>
      <c r="J445" s="66">
        <v>20000000</v>
      </c>
      <c r="K445" s="66">
        <v>36816000</v>
      </c>
      <c r="L445" s="66">
        <v>0</v>
      </c>
      <c r="M445" s="66">
        <v>56816000</v>
      </c>
      <c r="N445" s="66">
        <v>0</v>
      </c>
      <c r="O445" s="66">
        <v>0</v>
      </c>
      <c r="P445" s="66">
        <v>0</v>
      </c>
      <c r="Q445" s="66">
        <v>0</v>
      </c>
    </row>
    <row r="446" spans="1:17" x14ac:dyDescent="0.25">
      <c r="A446" s="68" t="s">
        <v>666</v>
      </c>
      <c r="B446" s="67" t="s">
        <v>15</v>
      </c>
      <c r="C446" s="66">
        <v>56816000</v>
      </c>
      <c r="D446" s="66">
        <v>0</v>
      </c>
      <c r="E446" s="66">
        <v>0</v>
      </c>
      <c r="F446" s="66">
        <v>0</v>
      </c>
      <c r="G446" s="66">
        <v>0</v>
      </c>
      <c r="H446" s="66">
        <v>0</v>
      </c>
      <c r="I446" s="66">
        <v>56816000</v>
      </c>
      <c r="J446" s="66">
        <v>20000000</v>
      </c>
      <c r="K446" s="66">
        <v>36816000</v>
      </c>
      <c r="L446" s="66">
        <v>0</v>
      </c>
      <c r="M446" s="66">
        <v>56816000</v>
      </c>
      <c r="N446" s="66">
        <v>0</v>
      </c>
      <c r="O446" s="66">
        <v>0</v>
      </c>
      <c r="P446" s="66">
        <v>0</v>
      </c>
      <c r="Q446" s="66">
        <v>0</v>
      </c>
    </row>
    <row r="447" spans="1:17" ht="38.25" x14ac:dyDescent="0.25">
      <c r="A447" s="68" t="s">
        <v>667</v>
      </c>
      <c r="B447" s="67" t="s">
        <v>668</v>
      </c>
      <c r="C447" s="66">
        <v>133000000</v>
      </c>
      <c r="D447" s="66">
        <v>542251146.99000001</v>
      </c>
      <c r="E447" s="66">
        <v>0</v>
      </c>
      <c r="F447" s="66">
        <v>0</v>
      </c>
      <c r="G447" s="66">
        <v>0</v>
      </c>
      <c r="H447" s="66">
        <v>0</v>
      </c>
      <c r="I447" s="66">
        <v>675251146.99000001</v>
      </c>
      <c r="J447" s="66">
        <v>645251146</v>
      </c>
      <c r="K447" s="66">
        <v>30000000.989999998</v>
      </c>
      <c r="L447" s="66">
        <v>0</v>
      </c>
      <c r="M447" s="66">
        <v>675251146.99000001</v>
      </c>
      <c r="N447" s="66">
        <v>0</v>
      </c>
      <c r="O447" s="66">
        <v>0</v>
      </c>
      <c r="P447" s="66">
        <v>0</v>
      </c>
      <c r="Q447" s="66">
        <v>0</v>
      </c>
    </row>
    <row r="448" spans="1:17" x14ac:dyDescent="0.25">
      <c r="A448" s="68" t="s">
        <v>669</v>
      </c>
      <c r="B448" s="67" t="s">
        <v>15</v>
      </c>
      <c r="C448" s="66">
        <v>30000000</v>
      </c>
      <c r="D448" s="66">
        <v>0</v>
      </c>
      <c r="E448" s="66">
        <v>0</v>
      </c>
      <c r="F448" s="66">
        <v>0</v>
      </c>
      <c r="G448" s="66">
        <v>0</v>
      </c>
      <c r="H448" s="66">
        <v>0</v>
      </c>
      <c r="I448" s="66">
        <v>30000000</v>
      </c>
      <c r="J448" s="66">
        <v>0</v>
      </c>
      <c r="K448" s="66">
        <v>30000000</v>
      </c>
      <c r="L448" s="66">
        <v>0</v>
      </c>
      <c r="M448" s="66">
        <v>30000000</v>
      </c>
      <c r="N448" s="66">
        <v>0</v>
      </c>
      <c r="O448" s="66">
        <v>0</v>
      </c>
      <c r="P448" s="66">
        <v>0</v>
      </c>
      <c r="Q448" s="66">
        <v>0</v>
      </c>
    </row>
    <row r="449" spans="1:17" x14ac:dyDescent="0.25">
      <c r="A449" s="68" t="s">
        <v>670</v>
      </c>
      <c r="B449" s="67" t="s">
        <v>655</v>
      </c>
      <c r="C449" s="66">
        <v>103000000</v>
      </c>
      <c r="D449" s="66">
        <v>0</v>
      </c>
      <c r="E449" s="66">
        <v>0</v>
      </c>
      <c r="F449" s="66">
        <v>0</v>
      </c>
      <c r="G449" s="66">
        <v>0</v>
      </c>
      <c r="H449" s="66">
        <v>0</v>
      </c>
      <c r="I449" s="66">
        <v>103000000</v>
      </c>
      <c r="J449" s="66">
        <v>103000000</v>
      </c>
      <c r="K449" s="66">
        <v>0</v>
      </c>
      <c r="L449" s="66">
        <v>0</v>
      </c>
      <c r="M449" s="66">
        <v>103000000</v>
      </c>
      <c r="N449" s="66">
        <v>0</v>
      </c>
      <c r="O449" s="66">
        <v>0</v>
      </c>
      <c r="P449" s="66">
        <v>0</v>
      </c>
      <c r="Q449" s="66">
        <v>0</v>
      </c>
    </row>
    <row r="450" spans="1:17" ht="25.5" x14ac:dyDescent="0.25">
      <c r="A450" s="68" t="s">
        <v>671</v>
      </c>
      <c r="B450" s="67" t="s">
        <v>672</v>
      </c>
      <c r="C450" s="66">
        <v>0</v>
      </c>
      <c r="D450" s="66">
        <v>539582024</v>
      </c>
      <c r="E450" s="66">
        <v>0</v>
      </c>
      <c r="F450" s="66">
        <v>0</v>
      </c>
      <c r="G450" s="66">
        <v>0</v>
      </c>
      <c r="H450" s="66">
        <v>0</v>
      </c>
      <c r="I450" s="66">
        <v>539582024</v>
      </c>
      <c r="J450" s="66">
        <v>539582024</v>
      </c>
      <c r="K450" s="66">
        <v>0</v>
      </c>
      <c r="L450" s="66">
        <v>0</v>
      </c>
      <c r="M450" s="66">
        <v>539582024</v>
      </c>
      <c r="N450" s="66">
        <v>0</v>
      </c>
      <c r="O450" s="66">
        <v>0</v>
      </c>
      <c r="P450" s="66">
        <v>0</v>
      </c>
      <c r="Q450" s="66">
        <v>0</v>
      </c>
    </row>
    <row r="451" spans="1:17" ht="25.5" x14ac:dyDescent="0.25">
      <c r="A451" s="68" t="s">
        <v>673</v>
      </c>
      <c r="B451" s="67" t="s">
        <v>44</v>
      </c>
      <c r="C451" s="66">
        <v>0</v>
      </c>
      <c r="D451" s="66">
        <v>2669122.9900000002</v>
      </c>
      <c r="E451" s="66">
        <v>0</v>
      </c>
      <c r="F451" s="66">
        <v>0</v>
      </c>
      <c r="G451" s="66">
        <v>0</v>
      </c>
      <c r="H451" s="66">
        <v>0</v>
      </c>
      <c r="I451" s="66">
        <v>2669122.9900000002</v>
      </c>
      <c r="J451" s="66">
        <v>2669122</v>
      </c>
      <c r="K451" s="66">
        <v>0.99</v>
      </c>
      <c r="L451" s="66">
        <v>0</v>
      </c>
      <c r="M451" s="66">
        <v>2669122.9900000002</v>
      </c>
      <c r="N451" s="66">
        <v>0</v>
      </c>
      <c r="O451" s="66">
        <v>0</v>
      </c>
      <c r="P451" s="66">
        <v>0</v>
      </c>
      <c r="Q451" s="66">
        <v>0</v>
      </c>
    </row>
    <row r="452" spans="1:17" ht="38.25" x14ac:dyDescent="0.25">
      <c r="A452" s="68" t="s">
        <v>674</v>
      </c>
      <c r="B452" s="67" t="s">
        <v>675</v>
      </c>
      <c r="C452" s="66">
        <v>460472310</v>
      </c>
      <c r="D452" s="66">
        <v>1567217204.45</v>
      </c>
      <c r="E452" s="66">
        <v>0</v>
      </c>
      <c r="F452" s="66">
        <v>0</v>
      </c>
      <c r="G452" s="66">
        <v>139941660</v>
      </c>
      <c r="H452" s="66">
        <v>0</v>
      </c>
      <c r="I452" s="66">
        <v>2167631174.4499998</v>
      </c>
      <c r="J452" s="66">
        <v>2100806027</v>
      </c>
      <c r="K452" s="66">
        <v>66825147.450000003</v>
      </c>
      <c r="L452" s="66">
        <v>313103172</v>
      </c>
      <c r="M452" s="66">
        <v>1854528002.45</v>
      </c>
      <c r="N452" s="66">
        <v>206808307</v>
      </c>
      <c r="O452" s="66">
        <v>206808307</v>
      </c>
      <c r="P452" s="66">
        <v>106294865</v>
      </c>
      <c r="Q452" s="66">
        <v>0</v>
      </c>
    </row>
    <row r="453" spans="1:17" x14ac:dyDescent="0.25">
      <c r="A453" s="68" t="s">
        <v>676</v>
      </c>
      <c r="B453" s="67" t="s">
        <v>15</v>
      </c>
      <c r="C453" s="66">
        <v>460472310</v>
      </c>
      <c r="D453" s="66">
        <v>0</v>
      </c>
      <c r="E453" s="66">
        <v>0</v>
      </c>
      <c r="F453" s="66">
        <v>0</v>
      </c>
      <c r="G453" s="66">
        <v>139941660</v>
      </c>
      <c r="H453" s="66">
        <v>0</v>
      </c>
      <c r="I453" s="66">
        <v>600413970</v>
      </c>
      <c r="J453" s="66">
        <v>573588823</v>
      </c>
      <c r="K453" s="66">
        <v>26825147</v>
      </c>
      <c r="L453" s="66">
        <v>288779027</v>
      </c>
      <c r="M453" s="66">
        <v>311634943</v>
      </c>
      <c r="N453" s="66">
        <v>206808307</v>
      </c>
      <c r="O453" s="66">
        <v>206808307</v>
      </c>
      <c r="P453" s="66">
        <v>81970720</v>
      </c>
      <c r="Q453" s="66">
        <v>0</v>
      </c>
    </row>
    <row r="454" spans="1:17" x14ac:dyDescent="0.25">
      <c r="A454" s="68" t="s">
        <v>677</v>
      </c>
      <c r="B454" s="67" t="s">
        <v>21</v>
      </c>
      <c r="C454" s="66">
        <v>0</v>
      </c>
      <c r="D454" s="66">
        <v>363000000</v>
      </c>
      <c r="E454" s="66">
        <v>0</v>
      </c>
      <c r="F454" s="66">
        <v>0</v>
      </c>
      <c r="G454" s="66">
        <v>0</v>
      </c>
      <c r="H454" s="66">
        <v>0</v>
      </c>
      <c r="I454" s="66">
        <v>363000000</v>
      </c>
      <c r="J454" s="66">
        <v>323000000</v>
      </c>
      <c r="K454" s="66">
        <v>40000000</v>
      </c>
      <c r="L454" s="66">
        <v>0</v>
      </c>
      <c r="M454" s="66">
        <v>363000000</v>
      </c>
      <c r="N454" s="66">
        <v>0</v>
      </c>
      <c r="O454" s="66">
        <v>0</v>
      </c>
      <c r="P454" s="66">
        <v>0</v>
      </c>
      <c r="Q454" s="66">
        <v>0</v>
      </c>
    </row>
    <row r="455" spans="1:17" ht="25.5" x14ac:dyDescent="0.25">
      <c r="A455" s="68" t="s">
        <v>678</v>
      </c>
      <c r="B455" s="67" t="s">
        <v>679</v>
      </c>
      <c r="C455" s="66">
        <v>0</v>
      </c>
      <c r="D455" s="66">
        <v>766234377.45000005</v>
      </c>
      <c r="E455" s="66">
        <v>0</v>
      </c>
      <c r="F455" s="66">
        <v>0</v>
      </c>
      <c r="G455" s="66">
        <v>0</v>
      </c>
      <c r="H455" s="66">
        <v>0</v>
      </c>
      <c r="I455" s="66">
        <v>766234377.45000005</v>
      </c>
      <c r="J455" s="66">
        <v>766234377</v>
      </c>
      <c r="K455" s="66">
        <v>0.45</v>
      </c>
      <c r="L455" s="66">
        <v>24324145</v>
      </c>
      <c r="M455" s="66">
        <v>741910232.45000005</v>
      </c>
      <c r="N455" s="66">
        <v>0</v>
      </c>
      <c r="O455" s="66">
        <v>0</v>
      </c>
      <c r="P455" s="66">
        <v>24324145</v>
      </c>
      <c r="Q455" s="66">
        <v>0</v>
      </c>
    </row>
    <row r="456" spans="1:17" ht="38.25" x14ac:dyDescent="0.25">
      <c r="A456" s="68" t="s">
        <v>680</v>
      </c>
      <c r="B456" s="67" t="s">
        <v>635</v>
      </c>
      <c r="C456" s="66">
        <v>0</v>
      </c>
      <c r="D456" s="66">
        <v>437982827</v>
      </c>
      <c r="E456" s="66">
        <v>0</v>
      </c>
      <c r="F456" s="66">
        <v>0</v>
      </c>
      <c r="G456" s="66">
        <v>0</v>
      </c>
      <c r="H456" s="66">
        <v>0</v>
      </c>
      <c r="I456" s="66">
        <v>437982827</v>
      </c>
      <c r="J456" s="66">
        <v>437982827</v>
      </c>
      <c r="K456" s="66">
        <v>0</v>
      </c>
      <c r="L456" s="66">
        <v>0</v>
      </c>
      <c r="M456" s="66">
        <v>437982827</v>
      </c>
      <c r="N456" s="66">
        <v>0</v>
      </c>
      <c r="O456" s="66">
        <v>0</v>
      </c>
      <c r="P456" s="66">
        <v>0</v>
      </c>
      <c r="Q456" s="66">
        <v>0</v>
      </c>
    </row>
    <row r="457" spans="1:17" ht="25.5" x14ac:dyDescent="0.25">
      <c r="A457" s="68" t="s">
        <v>681</v>
      </c>
      <c r="B457" s="67" t="s">
        <v>682</v>
      </c>
      <c r="C457" s="66">
        <v>309000000</v>
      </c>
      <c r="D457" s="66">
        <v>524406125</v>
      </c>
      <c r="E457" s="66">
        <v>0</v>
      </c>
      <c r="F457" s="66">
        <v>0</v>
      </c>
      <c r="G457" s="66">
        <v>0</v>
      </c>
      <c r="H457" s="66">
        <v>0</v>
      </c>
      <c r="I457" s="66">
        <v>833406125</v>
      </c>
      <c r="J457" s="66">
        <v>0</v>
      </c>
      <c r="K457" s="66">
        <v>833406125</v>
      </c>
      <c r="L457" s="66">
        <v>0</v>
      </c>
      <c r="M457" s="66">
        <v>833406125</v>
      </c>
      <c r="N457" s="66">
        <v>0</v>
      </c>
      <c r="O457" s="66">
        <v>0</v>
      </c>
      <c r="P457" s="66">
        <v>0</v>
      </c>
      <c r="Q457" s="66">
        <v>0</v>
      </c>
    </row>
    <row r="458" spans="1:17" x14ac:dyDescent="0.25">
      <c r="A458" s="68" t="s">
        <v>683</v>
      </c>
      <c r="B458" s="67" t="s">
        <v>655</v>
      </c>
      <c r="C458" s="66">
        <v>309000000</v>
      </c>
      <c r="D458" s="66">
        <v>0</v>
      </c>
      <c r="E458" s="66">
        <v>0</v>
      </c>
      <c r="F458" s="66">
        <v>0</v>
      </c>
      <c r="G458" s="66">
        <v>0</v>
      </c>
      <c r="H458" s="66">
        <v>0</v>
      </c>
      <c r="I458" s="66">
        <v>309000000</v>
      </c>
      <c r="J458" s="66">
        <v>0</v>
      </c>
      <c r="K458" s="66">
        <v>309000000</v>
      </c>
      <c r="L458" s="66">
        <v>0</v>
      </c>
      <c r="M458" s="66">
        <v>309000000</v>
      </c>
      <c r="N458" s="66">
        <v>0</v>
      </c>
      <c r="O458" s="66">
        <v>0</v>
      </c>
      <c r="P458" s="66">
        <v>0</v>
      </c>
      <c r="Q458" s="66">
        <v>0</v>
      </c>
    </row>
    <row r="459" spans="1:17" ht="38.25" x14ac:dyDescent="0.25">
      <c r="A459" s="68" t="s">
        <v>684</v>
      </c>
      <c r="B459" s="67" t="s">
        <v>685</v>
      </c>
      <c r="C459" s="66">
        <v>0</v>
      </c>
      <c r="D459" s="66">
        <v>524406125</v>
      </c>
      <c r="E459" s="66">
        <v>0</v>
      </c>
      <c r="F459" s="66">
        <v>0</v>
      </c>
      <c r="G459" s="66">
        <v>0</v>
      </c>
      <c r="H459" s="66">
        <v>0</v>
      </c>
      <c r="I459" s="66">
        <v>524406125</v>
      </c>
      <c r="J459" s="66">
        <v>0</v>
      </c>
      <c r="K459" s="66">
        <v>524406125</v>
      </c>
      <c r="L459" s="66">
        <v>0</v>
      </c>
      <c r="M459" s="66">
        <v>524406125</v>
      </c>
      <c r="N459" s="66">
        <v>0</v>
      </c>
      <c r="O459" s="66">
        <v>0</v>
      </c>
      <c r="P459" s="66">
        <v>0</v>
      </c>
      <c r="Q459" s="66">
        <v>0</v>
      </c>
    </row>
    <row r="460" spans="1:17" ht="25.5" x14ac:dyDescent="0.25">
      <c r="A460" s="68" t="s">
        <v>686</v>
      </c>
      <c r="B460" s="67" t="s">
        <v>687</v>
      </c>
      <c r="C460" s="66">
        <v>120000000</v>
      </c>
      <c r="D460" s="66">
        <v>0</v>
      </c>
      <c r="E460" s="66">
        <v>0</v>
      </c>
      <c r="F460" s="66">
        <v>0</v>
      </c>
      <c r="G460" s="66">
        <v>0</v>
      </c>
      <c r="H460" s="66">
        <v>0</v>
      </c>
      <c r="I460" s="66">
        <v>120000000</v>
      </c>
      <c r="J460" s="66">
        <v>87922750</v>
      </c>
      <c r="K460" s="66">
        <v>32077250</v>
      </c>
      <c r="L460" s="66">
        <v>79379750</v>
      </c>
      <c r="M460" s="66">
        <v>40620250</v>
      </c>
      <c r="N460" s="66">
        <v>55445000</v>
      </c>
      <c r="O460" s="66">
        <v>55445000</v>
      </c>
      <c r="P460" s="66">
        <v>23934750</v>
      </c>
      <c r="Q460" s="66">
        <v>0</v>
      </c>
    </row>
    <row r="461" spans="1:17" ht="38.25" x14ac:dyDescent="0.25">
      <c r="A461" s="68" t="s">
        <v>688</v>
      </c>
      <c r="B461" s="67" t="s">
        <v>689</v>
      </c>
      <c r="C461" s="66">
        <v>120000000</v>
      </c>
      <c r="D461" s="66">
        <v>0</v>
      </c>
      <c r="E461" s="66">
        <v>0</v>
      </c>
      <c r="F461" s="66">
        <v>0</v>
      </c>
      <c r="G461" s="66">
        <v>0</v>
      </c>
      <c r="H461" s="66">
        <v>0</v>
      </c>
      <c r="I461" s="66">
        <v>120000000</v>
      </c>
      <c r="J461" s="66">
        <v>87922750</v>
      </c>
      <c r="K461" s="66">
        <v>32077250</v>
      </c>
      <c r="L461" s="66">
        <v>79379750</v>
      </c>
      <c r="M461" s="66">
        <v>40620250</v>
      </c>
      <c r="N461" s="66">
        <v>55445000</v>
      </c>
      <c r="O461" s="66">
        <v>55445000</v>
      </c>
      <c r="P461" s="66">
        <v>23934750</v>
      </c>
      <c r="Q461" s="66">
        <v>0</v>
      </c>
    </row>
    <row r="462" spans="1:17" x14ac:dyDescent="0.25">
      <c r="A462" s="68" t="s">
        <v>690</v>
      </c>
      <c r="B462" s="67" t="s">
        <v>691</v>
      </c>
      <c r="C462" s="66">
        <v>120000000</v>
      </c>
      <c r="D462" s="66">
        <v>0</v>
      </c>
      <c r="E462" s="66">
        <v>0</v>
      </c>
      <c r="F462" s="66">
        <v>0</v>
      </c>
      <c r="G462" s="66">
        <v>0</v>
      </c>
      <c r="H462" s="66">
        <v>0</v>
      </c>
      <c r="I462" s="66">
        <v>120000000</v>
      </c>
      <c r="J462" s="66">
        <v>87922750</v>
      </c>
      <c r="K462" s="66">
        <v>32077250</v>
      </c>
      <c r="L462" s="66">
        <v>79379750</v>
      </c>
      <c r="M462" s="66">
        <v>40620250</v>
      </c>
      <c r="N462" s="66">
        <v>55445000</v>
      </c>
      <c r="O462" s="66">
        <v>55445000</v>
      </c>
      <c r="P462" s="66">
        <v>23934750</v>
      </c>
      <c r="Q462" s="66">
        <v>0</v>
      </c>
    </row>
    <row r="463" spans="1:17" x14ac:dyDescent="0.25">
      <c r="A463" s="68" t="s">
        <v>692</v>
      </c>
      <c r="B463" s="67" t="s">
        <v>15</v>
      </c>
      <c r="C463" s="66">
        <v>120000000</v>
      </c>
      <c r="D463" s="66">
        <v>0</v>
      </c>
      <c r="E463" s="66">
        <v>0</v>
      </c>
      <c r="F463" s="66">
        <v>0</v>
      </c>
      <c r="G463" s="66">
        <v>0</v>
      </c>
      <c r="H463" s="66">
        <v>0</v>
      </c>
      <c r="I463" s="66">
        <v>120000000</v>
      </c>
      <c r="J463" s="66">
        <v>87922750</v>
      </c>
      <c r="K463" s="66">
        <v>32077250</v>
      </c>
      <c r="L463" s="66">
        <v>79379750</v>
      </c>
      <c r="M463" s="66">
        <v>40620250</v>
      </c>
      <c r="N463" s="66">
        <v>55445000</v>
      </c>
      <c r="O463" s="66">
        <v>55445000</v>
      </c>
      <c r="P463" s="66">
        <v>23934750</v>
      </c>
      <c r="Q463" s="66">
        <v>0</v>
      </c>
    </row>
    <row r="464" spans="1:17" ht="25.5" x14ac:dyDescent="0.25">
      <c r="A464" s="68" t="s">
        <v>693</v>
      </c>
      <c r="B464" s="67" t="s">
        <v>694</v>
      </c>
      <c r="C464" s="66">
        <v>100000000</v>
      </c>
      <c r="D464" s="66">
        <v>0</v>
      </c>
      <c r="E464" s="66">
        <v>0</v>
      </c>
      <c r="F464" s="66">
        <v>0</v>
      </c>
      <c r="G464" s="66">
        <v>0</v>
      </c>
      <c r="H464" s="66">
        <v>50000000</v>
      </c>
      <c r="I464" s="66">
        <v>50000000</v>
      </c>
      <c r="J464" s="66">
        <v>0</v>
      </c>
      <c r="K464" s="66">
        <v>50000000</v>
      </c>
      <c r="L464" s="66">
        <v>0</v>
      </c>
      <c r="M464" s="66">
        <v>50000000</v>
      </c>
      <c r="N464" s="66">
        <v>0</v>
      </c>
      <c r="O464" s="66">
        <v>0</v>
      </c>
      <c r="P464" s="66">
        <v>0</v>
      </c>
      <c r="Q464" s="66">
        <v>0</v>
      </c>
    </row>
    <row r="465" spans="1:17" ht="25.5" x14ac:dyDescent="0.25">
      <c r="A465" s="68" t="s">
        <v>695</v>
      </c>
      <c r="B465" s="67" t="s">
        <v>696</v>
      </c>
      <c r="C465" s="66">
        <v>100000000</v>
      </c>
      <c r="D465" s="66">
        <v>0</v>
      </c>
      <c r="E465" s="66">
        <v>0</v>
      </c>
      <c r="F465" s="66">
        <v>0</v>
      </c>
      <c r="G465" s="66">
        <v>0</v>
      </c>
      <c r="H465" s="66">
        <v>50000000</v>
      </c>
      <c r="I465" s="66">
        <v>50000000</v>
      </c>
      <c r="J465" s="66">
        <v>0</v>
      </c>
      <c r="K465" s="66">
        <v>50000000</v>
      </c>
      <c r="L465" s="66">
        <v>0</v>
      </c>
      <c r="M465" s="66">
        <v>50000000</v>
      </c>
      <c r="N465" s="66">
        <v>0</v>
      </c>
      <c r="O465" s="66">
        <v>0</v>
      </c>
      <c r="P465" s="66">
        <v>0</v>
      </c>
      <c r="Q465" s="66">
        <v>0</v>
      </c>
    </row>
    <row r="466" spans="1:17" ht="25.5" x14ac:dyDescent="0.25">
      <c r="A466" s="68" t="s">
        <v>697</v>
      </c>
      <c r="B466" s="67" t="s">
        <v>665</v>
      </c>
      <c r="C466" s="66">
        <v>100000000</v>
      </c>
      <c r="D466" s="66">
        <v>0</v>
      </c>
      <c r="E466" s="66">
        <v>0</v>
      </c>
      <c r="F466" s="66">
        <v>0</v>
      </c>
      <c r="G466" s="66">
        <v>0</v>
      </c>
      <c r="H466" s="66">
        <v>50000000</v>
      </c>
      <c r="I466" s="66">
        <v>50000000</v>
      </c>
      <c r="J466" s="66">
        <v>0</v>
      </c>
      <c r="K466" s="66">
        <v>50000000</v>
      </c>
      <c r="L466" s="66">
        <v>0</v>
      </c>
      <c r="M466" s="66">
        <v>50000000</v>
      </c>
      <c r="N466" s="66">
        <v>0</v>
      </c>
      <c r="O466" s="66">
        <v>0</v>
      </c>
      <c r="P466" s="66">
        <v>0</v>
      </c>
      <c r="Q466" s="66">
        <v>0</v>
      </c>
    </row>
    <row r="467" spans="1:17" x14ac:dyDescent="0.25">
      <c r="A467" s="68" t="s">
        <v>698</v>
      </c>
      <c r="B467" s="67" t="s">
        <v>15</v>
      </c>
      <c r="C467" s="66">
        <v>100000000</v>
      </c>
      <c r="D467" s="66">
        <v>0</v>
      </c>
      <c r="E467" s="66">
        <v>0</v>
      </c>
      <c r="F467" s="66">
        <v>0</v>
      </c>
      <c r="G467" s="66">
        <v>0</v>
      </c>
      <c r="H467" s="66">
        <v>50000000</v>
      </c>
      <c r="I467" s="66">
        <v>50000000</v>
      </c>
      <c r="J467" s="66">
        <v>0</v>
      </c>
      <c r="K467" s="66">
        <v>50000000</v>
      </c>
      <c r="L467" s="66">
        <v>0</v>
      </c>
      <c r="M467" s="66">
        <v>50000000</v>
      </c>
      <c r="N467" s="66">
        <v>0</v>
      </c>
      <c r="O467" s="66">
        <v>0</v>
      </c>
      <c r="P467" s="66">
        <v>0</v>
      </c>
      <c r="Q467" s="66">
        <v>0</v>
      </c>
    </row>
    <row r="468" spans="1:17" ht="25.5" x14ac:dyDescent="0.25">
      <c r="A468" s="68" t="s">
        <v>699</v>
      </c>
      <c r="B468" s="67" t="s">
        <v>700</v>
      </c>
      <c r="C468" s="66">
        <v>1830865140</v>
      </c>
      <c r="D468" s="66">
        <v>789091434</v>
      </c>
      <c r="E468" s="66">
        <v>0</v>
      </c>
      <c r="F468" s="66">
        <v>0</v>
      </c>
      <c r="G468" s="66">
        <v>76740455</v>
      </c>
      <c r="H468" s="66">
        <v>76740455</v>
      </c>
      <c r="I468" s="66">
        <v>2619956574</v>
      </c>
      <c r="J468" s="66">
        <v>1489904559</v>
      </c>
      <c r="K468" s="66">
        <v>1130052015</v>
      </c>
      <c r="L468" s="66">
        <v>726698382</v>
      </c>
      <c r="M468" s="66">
        <v>1893258192</v>
      </c>
      <c r="N468" s="66">
        <v>484920565</v>
      </c>
      <c r="O468" s="66">
        <v>484920565</v>
      </c>
      <c r="P468" s="66">
        <v>241777817</v>
      </c>
      <c r="Q468" s="66">
        <v>0</v>
      </c>
    </row>
    <row r="469" spans="1:17" ht="25.5" x14ac:dyDescent="0.25">
      <c r="A469" s="68" t="s">
        <v>701</v>
      </c>
      <c r="B469" s="67" t="s">
        <v>702</v>
      </c>
      <c r="C469" s="66">
        <v>596000000</v>
      </c>
      <c r="D469" s="66">
        <v>250000000</v>
      </c>
      <c r="E469" s="66">
        <v>0</v>
      </c>
      <c r="F469" s="66">
        <v>0</v>
      </c>
      <c r="G469" s="66">
        <v>0</v>
      </c>
      <c r="H469" s="66">
        <v>0</v>
      </c>
      <c r="I469" s="66">
        <v>846000000</v>
      </c>
      <c r="J469" s="66">
        <v>68250000</v>
      </c>
      <c r="K469" s="66">
        <v>777750000</v>
      </c>
      <c r="L469" s="66">
        <v>68250000</v>
      </c>
      <c r="M469" s="66">
        <v>777750000</v>
      </c>
      <c r="N469" s="66">
        <v>40950000</v>
      </c>
      <c r="O469" s="66">
        <v>40950000</v>
      </c>
      <c r="P469" s="66">
        <v>27300000</v>
      </c>
      <c r="Q469" s="66">
        <v>0</v>
      </c>
    </row>
    <row r="470" spans="1:17" ht="51" x14ac:dyDescent="0.25">
      <c r="A470" s="68" t="s">
        <v>703</v>
      </c>
      <c r="B470" s="67" t="s">
        <v>704</v>
      </c>
      <c r="C470" s="66">
        <v>596000000</v>
      </c>
      <c r="D470" s="66">
        <v>250000000</v>
      </c>
      <c r="E470" s="66">
        <v>0</v>
      </c>
      <c r="F470" s="66">
        <v>0</v>
      </c>
      <c r="G470" s="66">
        <v>0</v>
      </c>
      <c r="H470" s="66">
        <v>0</v>
      </c>
      <c r="I470" s="66">
        <v>846000000</v>
      </c>
      <c r="J470" s="66">
        <v>68250000</v>
      </c>
      <c r="K470" s="66">
        <v>777750000</v>
      </c>
      <c r="L470" s="66">
        <v>68250000</v>
      </c>
      <c r="M470" s="66">
        <v>777750000</v>
      </c>
      <c r="N470" s="66">
        <v>40950000</v>
      </c>
      <c r="O470" s="66">
        <v>40950000</v>
      </c>
      <c r="P470" s="66">
        <v>27300000</v>
      </c>
      <c r="Q470" s="66">
        <v>0</v>
      </c>
    </row>
    <row r="471" spans="1:17" ht="38.25" x14ac:dyDescent="0.25">
      <c r="A471" s="68" t="s">
        <v>705</v>
      </c>
      <c r="B471" s="67" t="s">
        <v>706</v>
      </c>
      <c r="C471" s="66">
        <v>466000000</v>
      </c>
      <c r="D471" s="66">
        <v>200000000</v>
      </c>
      <c r="E471" s="66">
        <v>0</v>
      </c>
      <c r="F471" s="66">
        <v>0</v>
      </c>
      <c r="G471" s="66">
        <v>0</v>
      </c>
      <c r="H471" s="66">
        <v>0</v>
      </c>
      <c r="I471" s="66">
        <v>666000000</v>
      </c>
      <c r="J471" s="66">
        <v>0</v>
      </c>
      <c r="K471" s="66">
        <v>666000000</v>
      </c>
      <c r="L471" s="66">
        <v>0</v>
      </c>
      <c r="M471" s="66">
        <v>666000000</v>
      </c>
      <c r="N471" s="66">
        <v>0</v>
      </c>
      <c r="O471" s="66">
        <v>0</v>
      </c>
      <c r="P471" s="66">
        <v>0</v>
      </c>
      <c r="Q471" s="66">
        <v>0</v>
      </c>
    </row>
    <row r="472" spans="1:17" x14ac:dyDescent="0.25">
      <c r="A472" s="68" t="s">
        <v>707</v>
      </c>
      <c r="B472" s="67" t="s">
        <v>15</v>
      </c>
      <c r="C472" s="66">
        <v>466000000</v>
      </c>
      <c r="D472" s="66">
        <v>0</v>
      </c>
      <c r="E472" s="66">
        <v>0</v>
      </c>
      <c r="F472" s="66">
        <v>0</v>
      </c>
      <c r="G472" s="66">
        <v>0</v>
      </c>
      <c r="H472" s="66">
        <v>0</v>
      </c>
      <c r="I472" s="66">
        <v>466000000</v>
      </c>
      <c r="J472" s="66">
        <v>0</v>
      </c>
      <c r="K472" s="66">
        <v>466000000</v>
      </c>
      <c r="L472" s="66">
        <v>0</v>
      </c>
      <c r="M472" s="66">
        <v>466000000</v>
      </c>
      <c r="N472" s="66">
        <v>0</v>
      </c>
      <c r="O472" s="66">
        <v>0</v>
      </c>
      <c r="P472" s="66">
        <v>0</v>
      </c>
      <c r="Q472" s="66">
        <v>0</v>
      </c>
    </row>
    <row r="473" spans="1:17" x14ac:dyDescent="0.25">
      <c r="A473" s="68" t="s">
        <v>708</v>
      </c>
      <c r="B473" s="67" t="s">
        <v>21</v>
      </c>
      <c r="C473" s="66">
        <v>0</v>
      </c>
      <c r="D473" s="66">
        <v>200000000</v>
      </c>
      <c r="E473" s="66">
        <v>0</v>
      </c>
      <c r="F473" s="66">
        <v>0</v>
      </c>
      <c r="G473" s="66">
        <v>0</v>
      </c>
      <c r="H473" s="66">
        <v>0</v>
      </c>
      <c r="I473" s="66">
        <v>200000000</v>
      </c>
      <c r="J473" s="66">
        <v>0</v>
      </c>
      <c r="K473" s="66">
        <v>200000000</v>
      </c>
      <c r="L473" s="66">
        <v>0</v>
      </c>
      <c r="M473" s="66">
        <v>200000000</v>
      </c>
      <c r="N473" s="66">
        <v>0</v>
      </c>
      <c r="O473" s="66">
        <v>0</v>
      </c>
      <c r="P473" s="66">
        <v>0</v>
      </c>
      <c r="Q473" s="66">
        <v>0</v>
      </c>
    </row>
    <row r="474" spans="1:17" ht="25.5" x14ac:dyDescent="0.25">
      <c r="A474" s="68" t="s">
        <v>709</v>
      </c>
      <c r="B474" s="67" t="s">
        <v>710</v>
      </c>
      <c r="C474" s="66">
        <v>100000000</v>
      </c>
      <c r="D474" s="66">
        <v>0</v>
      </c>
      <c r="E474" s="66">
        <v>0</v>
      </c>
      <c r="F474" s="66">
        <v>0</v>
      </c>
      <c r="G474" s="66">
        <v>0</v>
      </c>
      <c r="H474" s="66">
        <v>0</v>
      </c>
      <c r="I474" s="66">
        <v>100000000</v>
      </c>
      <c r="J474" s="66">
        <v>68250000</v>
      </c>
      <c r="K474" s="66">
        <v>31750000</v>
      </c>
      <c r="L474" s="66">
        <v>68250000</v>
      </c>
      <c r="M474" s="66">
        <v>31750000</v>
      </c>
      <c r="N474" s="66">
        <v>40950000</v>
      </c>
      <c r="O474" s="66">
        <v>40950000</v>
      </c>
      <c r="P474" s="66">
        <v>27300000</v>
      </c>
      <c r="Q474" s="66">
        <v>0</v>
      </c>
    </row>
    <row r="475" spans="1:17" x14ac:dyDescent="0.25">
      <c r="A475" s="68" t="s">
        <v>711</v>
      </c>
      <c r="B475" s="67" t="s">
        <v>15</v>
      </c>
      <c r="C475" s="66">
        <v>100000000</v>
      </c>
      <c r="D475" s="66">
        <v>0</v>
      </c>
      <c r="E475" s="66">
        <v>0</v>
      </c>
      <c r="F475" s="66">
        <v>0</v>
      </c>
      <c r="G475" s="66">
        <v>0</v>
      </c>
      <c r="H475" s="66">
        <v>0</v>
      </c>
      <c r="I475" s="66">
        <v>100000000</v>
      </c>
      <c r="J475" s="66">
        <v>68250000</v>
      </c>
      <c r="K475" s="66">
        <v>31750000</v>
      </c>
      <c r="L475" s="66">
        <v>68250000</v>
      </c>
      <c r="M475" s="66">
        <v>31750000</v>
      </c>
      <c r="N475" s="66">
        <v>40950000</v>
      </c>
      <c r="O475" s="66">
        <v>40950000</v>
      </c>
      <c r="P475" s="66">
        <v>27300000</v>
      </c>
      <c r="Q475" s="66">
        <v>0</v>
      </c>
    </row>
    <row r="476" spans="1:17" ht="25.5" x14ac:dyDescent="0.25">
      <c r="A476" s="68" t="s">
        <v>712</v>
      </c>
      <c r="B476" s="67" t="s">
        <v>713</v>
      </c>
      <c r="C476" s="66">
        <v>30000000</v>
      </c>
      <c r="D476" s="66">
        <v>50000000</v>
      </c>
      <c r="E476" s="66">
        <v>0</v>
      </c>
      <c r="F476" s="66">
        <v>0</v>
      </c>
      <c r="G476" s="66">
        <v>0</v>
      </c>
      <c r="H476" s="66">
        <v>0</v>
      </c>
      <c r="I476" s="66">
        <v>80000000</v>
      </c>
      <c r="J476" s="66">
        <v>0</v>
      </c>
      <c r="K476" s="66">
        <v>80000000</v>
      </c>
      <c r="L476" s="66">
        <v>0</v>
      </c>
      <c r="M476" s="66">
        <v>80000000</v>
      </c>
      <c r="N476" s="66">
        <v>0</v>
      </c>
      <c r="O476" s="66">
        <v>0</v>
      </c>
      <c r="P476" s="66">
        <v>0</v>
      </c>
      <c r="Q476" s="66">
        <v>0</v>
      </c>
    </row>
    <row r="477" spans="1:17" x14ac:dyDescent="0.25">
      <c r="A477" s="68" t="s">
        <v>714</v>
      </c>
      <c r="B477" s="67" t="s">
        <v>15</v>
      </c>
      <c r="C477" s="66">
        <v>30000000</v>
      </c>
      <c r="D477" s="66">
        <v>0</v>
      </c>
      <c r="E477" s="66">
        <v>0</v>
      </c>
      <c r="F477" s="66">
        <v>0</v>
      </c>
      <c r="G477" s="66">
        <v>0</v>
      </c>
      <c r="H477" s="66">
        <v>0</v>
      </c>
      <c r="I477" s="66">
        <v>30000000</v>
      </c>
      <c r="J477" s="66">
        <v>0</v>
      </c>
      <c r="K477" s="66">
        <v>30000000</v>
      </c>
      <c r="L477" s="66">
        <v>0</v>
      </c>
      <c r="M477" s="66">
        <v>30000000</v>
      </c>
      <c r="N477" s="66">
        <v>0</v>
      </c>
      <c r="O477" s="66">
        <v>0</v>
      </c>
      <c r="P477" s="66">
        <v>0</v>
      </c>
      <c r="Q477" s="66">
        <v>0</v>
      </c>
    </row>
    <row r="478" spans="1:17" x14ac:dyDescent="0.25">
      <c r="A478" s="68" t="s">
        <v>715</v>
      </c>
      <c r="B478" s="67" t="s">
        <v>21</v>
      </c>
      <c r="C478" s="66">
        <v>0</v>
      </c>
      <c r="D478" s="66">
        <v>50000000</v>
      </c>
      <c r="E478" s="66">
        <v>0</v>
      </c>
      <c r="F478" s="66">
        <v>0</v>
      </c>
      <c r="G478" s="66">
        <v>0</v>
      </c>
      <c r="H478" s="66">
        <v>0</v>
      </c>
      <c r="I478" s="66">
        <v>50000000</v>
      </c>
      <c r="J478" s="66">
        <v>0</v>
      </c>
      <c r="K478" s="66">
        <v>50000000</v>
      </c>
      <c r="L478" s="66">
        <v>0</v>
      </c>
      <c r="M478" s="66">
        <v>50000000</v>
      </c>
      <c r="N478" s="66">
        <v>0</v>
      </c>
      <c r="O478" s="66">
        <v>0</v>
      </c>
      <c r="P478" s="66">
        <v>0</v>
      </c>
      <c r="Q478" s="66">
        <v>0</v>
      </c>
    </row>
    <row r="479" spans="1:17" ht="63.75" x14ac:dyDescent="0.25">
      <c r="A479" s="68" t="s">
        <v>716</v>
      </c>
      <c r="B479" s="67" t="s">
        <v>717</v>
      </c>
      <c r="C479" s="66">
        <v>0</v>
      </c>
      <c r="D479" s="66">
        <v>0</v>
      </c>
      <c r="E479" s="66">
        <v>0</v>
      </c>
      <c r="F479" s="66">
        <v>0</v>
      </c>
      <c r="G479" s="66">
        <v>0</v>
      </c>
      <c r="H479" s="66">
        <v>0</v>
      </c>
      <c r="I479" s="66">
        <v>0</v>
      </c>
      <c r="J479" s="66">
        <v>0</v>
      </c>
      <c r="K479" s="66">
        <v>0</v>
      </c>
      <c r="L479" s="66">
        <v>0</v>
      </c>
      <c r="M479" s="66">
        <v>0</v>
      </c>
      <c r="N479" s="66">
        <v>0</v>
      </c>
      <c r="O479" s="66">
        <v>0</v>
      </c>
      <c r="P479" s="66">
        <v>0</v>
      </c>
      <c r="Q479" s="66">
        <v>0</v>
      </c>
    </row>
    <row r="480" spans="1:17" ht="38.25" x14ac:dyDescent="0.25">
      <c r="A480" s="68" t="s">
        <v>718</v>
      </c>
      <c r="B480" s="67" t="s">
        <v>719</v>
      </c>
      <c r="C480" s="66">
        <v>0</v>
      </c>
      <c r="D480" s="66">
        <v>0</v>
      </c>
      <c r="E480" s="66">
        <v>0</v>
      </c>
      <c r="F480" s="66">
        <v>0</v>
      </c>
      <c r="G480" s="66">
        <v>0</v>
      </c>
      <c r="H480" s="66">
        <v>0</v>
      </c>
      <c r="I480" s="66">
        <v>0</v>
      </c>
      <c r="J480" s="66">
        <v>0</v>
      </c>
      <c r="K480" s="66">
        <v>0</v>
      </c>
      <c r="L480" s="66">
        <v>0</v>
      </c>
      <c r="M480" s="66">
        <v>0</v>
      </c>
      <c r="N480" s="66">
        <v>0</v>
      </c>
      <c r="O480" s="66">
        <v>0</v>
      </c>
      <c r="P480" s="66">
        <v>0</v>
      </c>
      <c r="Q480" s="66">
        <v>0</v>
      </c>
    </row>
    <row r="481" spans="1:17" ht="38.25" x14ac:dyDescent="0.25">
      <c r="A481" s="68" t="s">
        <v>720</v>
      </c>
      <c r="B481" s="67" t="s">
        <v>721</v>
      </c>
      <c r="C481" s="66">
        <v>0</v>
      </c>
      <c r="D481" s="66">
        <v>0</v>
      </c>
      <c r="E481" s="66">
        <v>0</v>
      </c>
      <c r="F481" s="66">
        <v>0</v>
      </c>
      <c r="G481" s="66">
        <v>0</v>
      </c>
      <c r="H481" s="66">
        <v>0</v>
      </c>
      <c r="I481" s="66">
        <v>0</v>
      </c>
      <c r="J481" s="66">
        <v>0</v>
      </c>
      <c r="K481" s="66">
        <v>0</v>
      </c>
      <c r="L481" s="66">
        <v>0</v>
      </c>
      <c r="M481" s="66">
        <v>0</v>
      </c>
      <c r="N481" s="66">
        <v>0</v>
      </c>
      <c r="O481" s="66">
        <v>0</v>
      </c>
      <c r="P481" s="66">
        <v>0</v>
      </c>
      <c r="Q481" s="66">
        <v>0</v>
      </c>
    </row>
    <row r="482" spans="1:17" x14ac:dyDescent="0.25">
      <c r="A482" s="68" t="s">
        <v>722</v>
      </c>
      <c r="B482" s="67" t="s">
        <v>618</v>
      </c>
      <c r="C482" s="66">
        <v>0</v>
      </c>
      <c r="D482" s="66">
        <v>0</v>
      </c>
      <c r="E482" s="66">
        <v>0</v>
      </c>
      <c r="F482" s="66">
        <v>0</v>
      </c>
      <c r="G482" s="66">
        <v>0</v>
      </c>
      <c r="H482" s="66">
        <v>0</v>
      </c>
      <c r="I482" s="66">
        <v>0</v>
      </c>
      <c r="J482" s="66">
        <v>0</v>
      </c>
      <c r="K482" s="66">
        <v>0</v>
      </c>
      <c r="L482" s="66">
        <v>0</v>
      </c>
      <c r="M482" s="66">
        <v>0</v>
      </c>
      <c r="N482" s="66">
        <v>0</v>
      </c>
      <c r="O482" s="66">
        <v>0</v>
      </c>
      <c r="P482" s="66">
        <v>0</v>
      </c>
      <c r="Q482" s="66">
        <v>0</v>
      </c>
    </row>
    <row r="483" spans="1:17" ht="25.5" x14ac:dyDescent="0.25">
      <c r="A483" s="68" t="s">
        <v>723</v>
      </c>
      <c r="B483" s="67" t="s">
        <v>724</v>
      </c>
      <c r="C483" s="66">
        <v>1234865140</v>
      </c>
      <c r="D483" s="66">
        <v>539091434</v>
      </c>
      <c r="E483" s="66">
        <v>0</v>
      </c>
      <c r="F483" s="66">
        <v>0</v>
      </c>
      <c r="G483" s="66">
        <v>76740455</v>
      </c>
      <c r="H483" s="66">
        <v>76740455</v>
      </c>
      <c r="I483" s="66">
        <v>1773956574</v>
      </c>
      <c r="J483" s="66">
        <v>1421654559</v>
      </c>
      <c r="K483" s="66">
        <v>352302015</v>
      </c>
      <c r="L483" s="66">
        <v>658448382</v>
      </c>
      <c r="M483" s="66">
        <v>1115508192</v>
      </c>
      <c r="N483" s="66">
        <v>443970565</v>
      </c>
      <c r="O483" s="66">
        <v>443970565</v>
      </c>
      <c r="P483" s="66">
        <v>214477817</v>
      </c>
      <c r="Q483" s="66">
        <v>0</v>
      </c>
    </row>
    <row r="484" spans="1:17" ht="38.25" x14ac:dyDescent="0.25">
      <c r="A484" s="68" t="s">
        <v>725</v>
      </c>
      <c r="B484" s="67" t="s">
        <v>726</v>
      </c>
      <c r="C484" s="66">
        <v>312700090</v>
      </c>
      <c r="D484" s="66">
        <v>239091434</v>
      </c>
      <c r="E484" s="66">
        <v>0</v>
      </c>
      <c r="F484" s="66">
        <v>0</v>
      </c>
      <c r="G484" s="66">
        <v>76740455</v>
      </c>
      <c r="H484" s="66">
        <v>0</v>
      </c>
      <c r="I484" s="66">
        <v>628531979</v>
      </c>
      <c r="J484" s="66">
        <v>320720000</v>
      </c>
      <c r="K484" s="66">
        <v>307811979</v>
      </c>
      <c r="L484" s="66">
        <v>190813208</v>
      </c>
      <c r="M484" s="66">
        <v>437718771</v>
      </c>
      <c r="N484" s="66">
        <v>93558390</v>
      </c>
      <c r="O484" s="66">
        <v>93558390</v>
      </c>
      <c r="P484" s="66">
        <v>97254818</v>
      </c>
      <c r="Q484" s="66">
        <v>0</v>
      </c>
    </row>
    <row r="485" spans="1:17" ht="25.5" x14ac:dyDescent="0.25">
      <c r="A485" s="68" t="s">
        <v>727</v>
      </c>
      <c r="B485" s="67" t="s">
        <v>728</v>
      </c>
      <c r="C485" s="66">
        <v>254700090</v>
      </c>
      <c r="D485" s="66">
        <v>239091434</v>
      </c>
      <c r="E485" s="66">
        <v>0</v>
      </c>
      <c r="F485" s="66">
        <v>0</v>
      </c>
      <c r="G485" s="66">
        <v>76740455</v>
      </c>
      <c r="H485" s="66">
        <v>0</v>
      </c>
      <c r="I485" s="66">
        <v>570531979</v>
      </c>
      <c r="J485" s="66">
        <v>262720000</v>
      </c>
      <c r="K485" s="66">
        <v>307811979</v>
      </c>
      <c r="L485" s="66">
        <v>166663208</v>
      </c>
      <c r="M485" s="66">
        <v>403868771</v>
      </c>
      <c r="N485" s="66">
        <v>79068390</v>
      </c>
      <c r="O485" s="66">
        <v>79068390</v>
      </c>
      <c r="P485" s="66">
        <v>87594818</v>
      </c>
      <c r="Q485" s="66">
        <v>0</v>
      </c>
    </row>
    <row r="486" spans="1:17" x14ac:dyDescent="0.25">
      <c r="A486" s="68" t="s">
        <v>729</v>
      </c>
      <c r="B486" s="67" t="s">
        <v>15</v>
      </c>
      <c r="C486" s="66">
        <v>254700090</v>
      </c>
      <c r="D486" s="66">
        <v>0</v>
      </c>
      <c r="E486" s="66">
        <v>0</v>
      </c>
      <c r="F486" s="66">
        <v>0</v>
      </c>
      <c r="G486" s="66">
        <v>76740455</v>
      </c>
      <c r="H486" s="66">
        <v>0</v>
      </c>
      <c r="I486" s="66">
        <v>331440545</v>
      </c>
      <c r="J486" s="66">
        <v>192720000</v>
      </c>
      <c r="K486" s="66">
        <v>138720545</v>
      </c>
      <c r="L486" s="66">
        <v>131780650</v>
      </c>
      <c r="M486" s="66">
        <v>199659895</v>
      </c>
      <c r="N486" s="66">
        <v>79068390</v>
      </c>
      <c r="O486" s="66">
        <v>79068390</v>
      </c>
      <c r="P486" s="66">
        <v>52712260</v>
      </c>
      <c r="Q486" s="66">
        <v>0</v>
      </c>
    </row>
    <row r="487" spans="1:17" x14ac:dyDescent="0.25">
      <c r="A487" s="68" t="s">
        <v>730</v>
      </c>
      <c r="B487" s="67" t="s">
        <v>21</v>
      </c>
      <c r="C487" s="66">
        <v>0</v>
      </c>
      <c r="D487" s="66">
        <v>239091434</v>
      </c>
      <c r="E487" s="66">
        <v>0</v>
      </c>
      <c r="F487" s="66">
        <v>0</v>
      </c>
      <c r="G487" s="66">
        <v>0</v>
      </c>
      <c r="H487" s="66">
        <v>0</v>
      </c>
      <c r="I487" s="66">
        <v>239091434</v>
      </c>
      <c r="J487" s="66">
        <v>70000000</v>
      </c>
      <c r="K487" s="66">
        <v>169091434</v>
      </c>
      <c r="L487" s="66">
        <v>34882558</v>
      </c>
      <c r="M487" s="66">
        <v>204208876</v>
      </c>
      <c r="N487" s="66">
        <v>0</v>
      </c>
      <c r="O487" s="66">
        <v>0</v>
      </c>
      <c r="P487" s="66">
        <v>34882558</v>
      </c>
      <c r="Q487" s="66">
        <v>0</v>
      </c>
    </row>
    <row r="488" spans="1:17" ht="38.25" x14ac:dyDescent="0.25">
      <c r="A488" s="68" t="s">
        <v>731</v>
      </c>
      <c r="B488" s="67" t="s">
        <v>732</v>
      </c>
      <c r="C488" s="66">
        <v>58000000</v>
      </c>
      <c r="D488" s="66">
        <v>0</v>
      </c>
      <c r="E488" s="66">
        <v>0</v>
      </c>
      <c r="F488" s="66">
        <v>0</v>
      </c>
      <c r="G488" s="66">
        <v>0</v>
      </c>
      <c r="H488" s="66">
        <v>0</v>
      </c>
      <c r="I488" s="66">
        <v>58000000</v>
      </c>
      <c r="J488" s="66">
        <v>58000000</v>
      </c>
      <c r="K488" s="66">
        <v>0</v>
      </c>
      <c r="L488" s="66">
        <v>24150000</v>
      </c>
      <c r="M488" s="66">
        <v>33850000</v>
      </c>
      <c r="N488" s="66">
        <v>14490000</v>
      </c>
      <c r="O488" s="66">
        <v>14490000</v>
      </c>
      <c r="P488" s="66">
        <v>9660000</v>
      </c>
      <c r="Q488" s="66">
        <v>0</v>
      </c>
    </row>
    <row r="489" spans="1:17" x14ac:dyDescent="0.25">
      <c r="A489" s="68" t="s">
        <v>733</v>
      </c>
      <c r="B489" s="67" t="s">
        <v>15</v>
      </c>
      <c r="C489" s="66">
        <v>58000000</v>
      </c>
      <c r="D489" s="66">
        <v>0</v>
      </c>
      <c r="E489" s="66">
        <v>0</v>
      </c>
      <c r="F489" s="66">
        <v>0</v>
      </c>
      <c r="G489" s="66">
        <v>0</v>
      </c>
      <c r="H489" s="66">
        <v>0</v>
      </c>
      <c r="I489" s="66">
        <v>58000000</v>
      </c>
      <c r="J489" s="66">
        <v>58000000</v>
      </c>
      <c r="K489" s="66">
        <v>0</v>
      </c>
      <c r="L489" s="66">
        <v>24150000</v>
      </c>
      <c r="M489" s="66">
        <v>33850000</v>
      </c>
      <c r="N489" s="66">
        <v>14490000</v>
      </c>
      <c r="O489" s="66">
        <v>14490000</v>
      </c>
      <c r="P489" s="66">
        <v>9660000</v>
      </c>
      <c r="Q489" s="66">
        <v>0</v>
      </c>
    </row>
    <row r="490" spans="1:17" ht="63.75" x14ac:dyDescent="0.25">
      <c r="A490" s="68" t="s">
        <v>734</v>
      </c>
      <c r="B490" s="67" t="s">
        <v>735</v>
      </c>
      <c r="C490" s="66">
        <v>172858911</v>
      </c>
      <c r="D490" s="66">
        <v>0</v>
      </c>
      <c r="E490" s="66">
        <v>0</v>
      </c>
      <c r="F490" s="66">
        <v>0</v>
      </c>
      <c r="G490" s="66">
        <v>0</v>
      </c>
      <c r="H490" s="66">
        <v>23247311</v>
      </c>
      <c r="I490" s="66">
        <v>149611600</v>
      </c>
      <c r="J490" s="66">
        <v>149611600</v>
      </c>
      <c r="K490" s="66">
        <v>0</v>
      </c>
      <c r="L490" s="66">
        <v>44330000</v>
      </c>
      <c r="M490" s="66">
        <v>105281600</v>
      </c>
      <c r="N490" s="66">
        <v>26598000</v>
      </c>
      <c r="O490" s="66">
        <v>26598000</v>
      </c>
      <c r="P490" s="66">
        <v>17732000</v>
      </c>
      <c r="Q490" s="66">
        <v>0</v>
      </c>
    </row>
    <row r="491" spans="1:17" ht="25.5" x14ac:dyDescent="0.25">
      <c r="A491" s="68" t="s">
        <v>736</v>
      </c>
      <c r="B491" s="67" t="s">
        <v>737</v>
      </c>
      <c r="C491" s="66">
        <v>172858911</v>
      </c>
      <c r="D491" s="66">
        <v>0</v>
      </c>
      <c r="E491" s="66">
        <v>0</v>
      </c>
      <c r="F491" s="66">
        <v>0</v>
      </c>
      <c r="G491" s="66">
        <v>0</v>
      </c>
      <c r="H491" s="66">
        <v>23247311</v>
      </c>
      <c r="I491" s="66">
        <v>149611600</v>
      </c>
      <c r="J491" s="66">
        <v>149611600</v>
      </c>
      <c r="K491" s="66">
        <v>0</v>
      </c>
      <c r="L491" s="66">
        <v>44330000</v>
      </c>
      <c r="M491" s="66">
        <v>105281600</v>
      </c>
      <c r="N491" s="66">
        <v>26598000</v>
      </c>
      <c r="O491" s="66">
        <v>26598000</v>
      </c>
      <c r="P491" s="66">
        <v>17732000</v>
      </c>
      <c r="Q491" s="66">
        <v>0</v>
      </c>
    </row>
    <row r="492" spans="1:17" x14ac:dyDescent="0.25">
      <c r="A492" s="68" t="s">
        <v>738</v>
      </c>
      <c r="B492" s="67" t="s">
        <v>15</v>
      </c>
      <c r="C492" s="66">
        <v>172858911</v>
      </c>
      <c r="D492" s="66">
        <v>0</v>
      </c>
      <c r="E492" s="66">
        <v>0</v>
      </c>
      <c r="F492" s="66">
        <v>0</v>
      </c>
      <c r="G492" s="66">
        <v>0</v>
      </c>
      <c r="H492" s="66">
        <v>23247311</v>
      </c>
      <c r="I492" s="66">
        <v>149611600</v>
      </c>
      <c r="J492" s="66">
        <v>149611600</v>
      </c>
      <c r="K492" s="66">
        <v>0</v>
      </c>
      <c r="L492" s="66">
        <v>44330000</v>
      </c>
      <c r="M492" s="66">
        <v>105281600</v>
      </c>
      <c r="N492" s="66">
        <v>26598000</v>
      </c>
      <c r="O492" s="66">
        <v>26598000</v>
      </c>
      <c r="P492" s="66">
        <v>17732000</v>
      </c>
      <c r="Q492" s="66">
        <v>0</v>
      </c>
    </row>
    <row r="493" spans="1:17" ht="51" x14ac:dyDescent="0.25">
      <c r="A493" s="68" t="s">
        <v>739</v>
      </c>
      <c r="B493" s="67" t="s">
        <v>740</v>
      </c>
      <c r="C493" s="66">
        <v>58000000</v>
      </c>
      <c r="D493" s="66">
        <v>0</v>
      </c>
      <c r="E493" s="66">
        <v>0</v>
      </c>
      <c r="F493" s="66">
        <v>0</v>
      </c>
      <c r="G493" s="66">
        <v>0</v>
      </c>
      <c r="H493" s="66">
        <v>7300000</v>
      </c>
      <c r="I493" s="66">
        <v>50700000</v>
      </c>
      <c r="J493" s="66">
        <v>35700000</v>
      </c>
      <c r="K493" s="66">
        <v>15000000</v>
      </c>
      <c r="L493" s="66">
        <v>35700000</v>
      </c>
      <c r="M493" s="66">
        <v>15000000</v>
      </c>
      <c r="N493" s="66">
        <v>21420000</v>
      </c>
      <c r="O493" s="66">
        <v>21420000</v>
      </c>
      <c r="P493" s="66">
        <v>14280000</v>
      </c>
      <c r="Q493" s="66">
        <v>0</v>
      </c>
    </row>
    <row r="494" spans="1:17" x14ac:dyDescent="0.25">
      <c r="A494" s="68" t="s">
        <v>741</v>
      </c>
      <c r="B494" s="67" t="s">
        <v>742</v>
      </c>
      <c r="C494" s="66">
        <v>58000000</v>
      </c>
      <c r="D494" s="66">
        <v>0</v>
      </c>
      <c r="E494" s="66">
        <v>0</v>
      </c>
      <c r="F494" s="66">
        <v>0</v>
      </c>
      <c r="G494" s="66">
        <v>0</v>
      </c>
      <c r="H494" s="66">
        <v>7300000</v>
      </c>
      <c r="I494" s="66">
        <v>50700000</v>
      </c>
      <c r="J494" s="66">
        <v>35700000</v>
      </c>
      <c r="K494" s="66">
        <v>15000000</v>
      </c>
      <c r="L494" s="66">
        <v>35700000</v>
      </c>
      <c r="M494" s="66">
        <v>15000000</v>
      </c>
      <c r="N494" s="66">
        <v>21420000</v>
      </c>
      <c r="O494" s="66">
        <v>21420000</v>
      </c>
      <c r="P494" s="66">
        <v>14280000</v>
      </c>
      <c r="Q494" s="66">
        <v>0</v>
      </c>
    </row>
    <row r="495" spans="1:17" x14ac:dyDescent="0.25">
      <c r="A495" s="68" t="s">
        <v>743</v>
      </c>
      <c r="B495" s="67" t="s">
        <v>15</v>
      </c>
      <c r="C495" s="66">
        <v>58000000</v>
      </c>
      <c r="D495" s="66">
        <v>0</v>
      </c>
      <c r="E495" s="66">
        <v>0</v>
      </c>
      <c r="F495" s="66">
        <v>0</v>
      </c>
      <c r="G495" s="66">
        <v>0</v>
      </c>
      <c r="H495" s="66">
        <v>7300000</v>
      </c>
      <c r="I495" s="66">
        <v>50700000</v>
      </c>
      <c r="J495" s="66">
        <v>35700000</v>
      </c>
      <c r="K495" s="66">
        <v>15000000</v>
      </c>
      <c r="L495" s="66">
        <v>35700000</v>
      </c>
      <c r="M495" s="66">
        <v>15000000</v>
      </c>
      <c r="N495" s="66">
        <v>21420000</v>
      </c>
      <c r="O495" s="66">
        <v>21420000</v>
      </c>
      <c r="P495" s="66">
        <v>14280000</v>
      </c>
      <c r="Q495" s="66">
        <v>0</v>
      </c>
    </row>
    <row r="496" spans="1:17" ht="51" x14ac:dyDescent="0.25">
      <c r="A496" s="68" t="s">
        <v>744</v>
      </c>
      <c r="B496" s="67" t="s">
        <v>745</v>
      </c>
      <c r="C496" s="66">
        <v>691306139</v>
      </c>
      <c r="D496" s="66">
        <v>300000000</v>
      </c>
      <c r="E496" s="66">
        <v>0</v>
      </c>
      <c r="F496" s="66">
        <v>0</v>
      </c>
      <c r="G496" s="66">
        <v>0</v>
      </c>
      <c r="H496" s="66">
        <v>46193144</v>
      </c>
      <c r="I496" s="66">
        <v>945112995</v>
      </c>
      <c r="J496" s="66">
        <v>915622959</v>
      </c>
      <c r="K496" s="66">
        <v>29490036</v>
      </c>
      <c r="L496" s="66">
        <v>387605174</v>
      </c>
      <c r="M496" s="66">
        <v>557507821</v>
      </c>
      <c r="N496" s="66">
        <v>302394175</v>
      </c>
      <c r="O496" s="66">
        <v>302394175</v>
      </c>
      <c r="P496" s="66">
        <v>85210999</v>
      </c>
      <c r="Q496" s="66">
        <v>0</v>
      </c>
    </row>
    <row r="497" spans="1:17" ht="38.25" x14ac:dyDescent="0.25">
      <c r="A497" s="68" t="s">
        <v>746</v>
      </c>
      <c r="B497" s="67" t="s">
        <v>747</v>
      </c>
      <c r="C497" s="66">
        <v>691306139</v>
      </c>
      <c r="D497" s="66">
        <v>300000000</v>
      </c>
      <c r="E497" s="66">
        <v>0</v>
      </c>
      <c r="F497" s="66">
        <v>0</v>
      </c>
      <c r="G497" s="66">
        <v>0</v>
      </c>
      <c r="H497" s="66">
        <v>46193144</v>
      </c>
      <c r="I497" s="66">
        <v>945112995</v>
      </c>
      <c r="J497" s="66">
        <v>915622959</v>
      </c>
      <c r="K497" s="66">
        <v>29490036</v>
      </c>
      <c r="L497" s="66">
        <v>387605174</v>
      </c>
      <c r="M497" s="66">
        <v>557507821</v>
      </c>
      <c r="N497" s="66">
        <v>302394175</v>
      </c>
      <c r="O497" s="66">
        <v>302394175</v>
      </c>
      <c r="P497" s="66">
        <v>85210999</v>
      </c>
      <c r="Q497" s="66">
        <v>0</v>
      </c>
    </row>
    <row r="498" spans="1:17" x14ac:dyDescent="0.25">
      <c r="A498" s="68" t="s">
        <v>748</v>
      </c>
      <c r="B498" s="67" t="s">
        <v>15</v>
      </c>
      <c r="C498" s="66">
        <v>371206681</v>
      </c>
      <c r="D498" s="66">
        <v>0</v>
      </c>
      <c r="E498" s="66">
        <v>0</v>
      </c>
      <c r="F498" s="66">
        <v>0</v>
      </c>
      <c r="G498" s="66">
        <v>0</v>
      </c>
      <c r="H498" s="66">
        <v>46193144</v>
      </c>
      <c r="I498" s="66">
        <v>325013537</v>
      </c>
      <c r="J498" s="66">
        <v>323708137</v>
      </c>
      <c r="K498" s="66">
        <v>1305400</v>
      </c>
      <c r="L498" s="66">
        <v>193638698</v>
      </c>
      <c r="M498" s="66">
        <v>131374839</v>
      </c>
      <c r="N498" s="66">
        <v>140347699</v>
      </c>
      <c r="O498" s="66">
        <v>140347699</v>
      </c>
      <c r="P498" s="66">
        <v>53290999</v>
      </c>
      <c r="Q498" s="66">
        <v>0</v>
      </c>
    </row>
    <row r="499" spans="1:17" ht="25.5" x14ac:dyDescent="0.25">
      <c r="A499" s="68" t="s">
        <v>749</v>
      </c>
      <c r="B499" s="67" t="s">
        <v>750</v>
      </c>
      <c r="C499" s="66">
        <v>320099458</v>
      </c>
      <c r="D499" s="66">
        <v>0</v>
      </c>
      <c r="E499" s="66">
        <v>0</v>
      </c>
      <c r="F499" s="66">
        <v>0</v>
      </c>
      <c r="G499" s="66">
        <v>0</v>
      </c>
      <c r="H499" s="66">
        <v>0</v>
      </c>
      <c r="I499" s="66">
        <v>320099458</v>
      </c>
      <c r="J499" s="66">
        <v>291914822</v>
      </c>
      <c r="K499" s="66">
        <v>28184636</v>
      </c>
      <c r="L499" s="66">
        <v>193966476</v>
      </c>
      <c r="M499" s="66">
        <v>126132982</v>
      </c>
      <c r="N499" s="66">
        <v>162046476</v>
      </c>
      <c r="O499" s="66">
        <v>162046476</v>
      </c>
      <c r="P499" s="66">
        <v>31920000</v>
      </c>
      <c r="Q499" s="66">
        <v>0</v>
      </c>
    </row>
    <row r="500" spans="1:17" x14ac:dyDescent="0.25">
      <c r="A500" s="68" t="s">
        <v>751</v>
      </c>
      <c r="B500" s="67" t="s">
        <v>21</v>
      </c>
      <c r="C500" s="66">
        <v>0</v>
      </c>
      <c r="D500" s="66">
        <v>300000000</v>
      </c>
      <c r="E500" s="66">
        <v>0</v>
      </c>
      <c r="F500" s="66">
        <v>0</v>
      </c>
      <c r="G500" s="66">
        <v>0</v>
      </c>
      <c r="H500" s="66">
        <v>0</v>
      </c>
      <c r="I500" s="66">
        <v>300000000</v>
      </c>
      <c r="J500" s="66">
        <v>300000000</v>
      </c>
      <c r="K500" s="66">
        <v>0</v>
      </c>
      <c r="L500" s="66">
        <v>0</v>
      </c>
      <c r="M500" s="66">
        <v>300000000</v>
      </c>
      <c r="N500" s="66">
        <v>0</v>
      </c>
      <c r="O500" s="66">
        <v>0</v>
      </c>
      <c r="P500" s="66">
        <v>0</v>
      </c>
      <c r="Q500" s="66">
        <v>0</v>
      </c>
    </row>
    <row r="501" spans="1:17" ht="38.25" x14ac:dyDescent="0.25">
      <c r="A501" s="68" t="s">
        <v>752</v>
      </c>
      <c r="B501" s="67" t="s">
        <v>753</v>
      </c>
      <c r="C501" s="66">
        <v>0</v>
      </c>
      <c r="D501" s="66">
        <v>0</v>
      </c>
      <c r="E501" s="66">
        <v>0</v>
      </c>
      <c r="F501" s="66">
        <v>0</v>
      </c>
      <c r="G501" s="66">
        <v>0</v>
      </c>
      <c r="H501" s="66">
        <v>0</v>
      </c>
      <c r="I501" s="66">
        <v>0</v>
      </c>
      <c r="J501" s="66">
        <v>0</v>
      </c>
      <c r="K501" s="66">
        <v>0</v>
      </c>
      <c r="L501" s="66">
        <v>0</v>
      </c>
      <c r="M501" s="66">
        <v>0</v>
      </c>
      <c r="N501" s="66">
        <v>0</v>
      </c>
      <c r="O501" s="66">
        <v>0</v>
      </c>
      <c r="P501" s="66">
        <v>0</v>
      </c>
      <c r="Q501" s="66">
        <v>0</v>
      </c>
    </row>
    <row r="502" spans="1:17" x14ac:dyDescent="0.25">
      <c r="A502" s="68" t="s">
        <v>754</v>
      </c>
      <c r="B502" s="67" t="s">
        <v>755</v>
      </c>
      <c r="C502" s="66">
        <v>0</v>
      </c>
      <c r="D502" s="66">
        <v>0</v>
      </c>
      <c r="E502" s="66">
        <v>0</v>
      </c>
      <c r="F502" s="66">
        <v>0</v>
      </c>
      <c r="G502" s="66">
        <v>0</v>
      </c>
      <c r="H502" s="66">
        <v>0</v>
      </c>
      <c r="I502" s="66">
        <v>0</v>
      </c>
      <c r="J502" s="66">
        <v>0</v>
      </c>
      <c r="K502" s="66">
        <v>0</v>
      </c>
      <c r="L502" s="66">
        <v>0</v>
      </c>
      <c r="M502" s="66">
        <v>0</v>
      </c>
      <c r="N502" s="66">
        <v>0</v>
      </c>
      <c r="O502" s="66">
        <v>0</v>
      </c>
      <c r="P502" s="66">
        <v>0</v>
      </c>
      <c r="Q502" s="66">
        <v>0</v>
      </c>
    </row>
    <row r="503" spans="1:17" ht="38.25" x14ac:dyDescent="0.25">
      <c r="A503" s="68" t="s">
        <v>756</v>
      </c>
      <c r="B503" s="67" t="s">
        <v>757</v>
      </c>
      <c r="C503" s="66">
        <v>0</v>
      </c>
      <c r="D503" s="66">
        <v>0</v>
      </c>
      <c r="E503" s="66">
        <v>0</v>
      </c>
      <c r="F503" s="66">
        <v>0</v>
      </c>
      <c r="G503" s="66">
        <v>0</v>
      </c>
      <c r="H503" s="66">
        <v>0</v>
      </c>
      <c r="I503" s="66">
        <v>0</v>
      </c>
      <c r="J503" s="66">
        <v>0</v>
      </c>
      <c r="K503" s="66">
        <v>0</v>
      </c>
      <c r="L503" s="66">
        <v>0</v>
      </c>
      <c r="M503" s="66">
        <v>0</v>
      </c>
      <c r="N503" s="66">
        <v>0</v>
      </c>
      <c r="O503" s="66">
        <v>0</v>
      </c>
      <c r="P503" s="66">
        <v>0</v>
      </c>
      <c r="Q503" s="66">
        <v>0</v>
      </c>
    </row>
    <row r="504" spans="1:17" x14ac:dyDescent="0.25">
      <c r="A504" s="68" t="s">
        <v>758</v>
      </c>
      <c r="B504" s="67" t="s">
        <v>755</v>
      </c>
      <c r="C504" s="66">
        <v>0</v>
      </c>
      <c r="D504" s="66">
        <v>0</v>
      </c>
      <c r="E504" s="66">
        <v>0</v>
      </c>
      <c r="F504" s="66">
        <v>0</v>
      </c>
      <c r="G504" s="66">
        <v>0</v>
      </c>
      <c r="H504" s="66">
        <v>0</v>
      </c>
      <c r="I504" s="66">
        <v>0</v>
      </c>
      <c r="J504" s="66">
        <v>0</v>
      </c>
      <c r="K504" s="66">
        <v>0</v>
      </c>
      <c r="L504" s="66">
        <v>0</v>
      </c>
      <c r="M504" s="66">
        <v>0</v>
      </c>
      <c r="N504" s="66">
        <v>0</v>
      </c>
      <c r="O504" s="66">
        <v>0</v>
      </c>
      <c r="P504" s="66">
        <v>0</v>
      </c>
      <c r="Q504" s="66">
        <v>0</v>
      </c>
    </row>
    <row r="505" spans="1:17" x14ac:dyDescent="0.25">
      <c r="A505" s="68" t="s">
        <v>759</v>
      </c>
      <c r="B505" s="67" t="s">
        <v>760</v>
      </c>
      <c r="C505" s="66">
        <v>715410404</v>
      </c>
      <c r="D505" s="66">
        <v>2140000000</v>
      </c>
      <c r="E505" s="66">
        <v>0</v>
      </c>
      <c r="F505" s="66">
        <v>0</v>
      </c>
      <c r="G505" s="66">
        <v>0</v>
      </c>
      <c r="H505" s="66">
        <v>0</v>
      </c>
      <c r="I505" s="66">
        <v>2855410404</v>
      </c>
      <c r="J505" s="66">
        <v>2193880344</v>
      </c>
      <c r="K505" s="66">
        <v>661530060</v>
      </c>
      <c r="L505" s="66">
        <v>533336940</v>
      </c>
      <c r="M505" s="66">
        <v>2322073464</v>
      </c>
      <c r="N505" s="66">
        <v>71051000</v>
      </c>
      <c r="O505" s="66">
        <v>71051000</v>
      </c>
      <c r="P505" s="66">
        <v>462285940</v>
      </c>
      <c r="Q505" s="66">
        <v>0</v>
      </c>
    </row>
    <row r="506" spans="1:17" x14ac:dyDescent="0.25">
      <c r="A506" s="68" t="s">
        <v>761</v>
      </c>
      <c r="B506" s="67" t="s">
        <v>762</v>
      </c>
      <c r="C506" s="66">
        <v>715410404</v>
      </c>
      <c r="D506" s="66">
        <v>2140000000</v>
      </c>
      <c r="E506" s="66">
        <v>0</v>
      </c>
      <c r="F506" s="66">
        <v>0</v>
      </c>
      <c r="G506" s="66">
        <v>0</v>
      </c>
      <c r="H506" s="66">
        <v>0</v>
      </c>
      <c r="I506" s="66">
        <v>2855410404</v>
      </c>
      <c r="J506" s="66">
        <v>2193880344</v>
      </c>
      <c r="K506" s="66">
        <v>661530060</v>
      </c>
      <c r="L506" s="66">
        <v>533336940</v>
      </c>
      <c r="M506" s="66">
        <v>2322073464</v>
      </c>
      <c r="N506" s="66">
        <v>71051000</v>
      </c>
      <c r="O506" s="66">
        <v>71051000</v>
      </c>
      <c r="P506" s="66">
        <v>462285940</v>
      </c>
      <c r="Q506" s="66">
        <v>0</v>
      </c>
    </row>
    <row r="507" spans="1:17" ht="38.25" x14ac:dyDescent="0.25">
      <c r="A507" s="68" t="s">
        <v>763</v>
      </c>
      <c r="B507" s="67" t="s">
        <v>764</v>
      </c>
      <c r="C507" s="66">
        <v>715410404</v>
      </c>
      <c r="D507" s="66">
        <v>2140000000</v>
      </c>
      <c r="E507" s="66">
        <v>0</v>
      </c>
      <c r="F507" s="66">
        <v>0</v>
      </c>
      <c r="G507" s="66">
        <v>0</v>
      </c>
      <c r="H507" s="66">
        <v>0</v>
      </c>
      <c r="I507" s="66">
        <v>2855410404</v>
      </c>
      <c r="J507" s="66">
        <v>2193880344</v>
      </c>
      <c r="K507" s="66">
        <v>661530060</v>
      </c>
      <c r="L507" s="66">
        <v>533336940</v>
      </c>
      <c r="M507" s="66">
        <v>2322073464</v>
      </c>
      <c r="N507" s="66">
        <v>71051000</v>
      </c>
      <c r="O507" s="66">
        <v>71051000</v>
      </c>
      <c r="P507" s="66">
        <v>462285940</v>
      </c>
      <c r="Q507" s="66">
        <v>0</v>
      </c>
    </row>
    <row r="508" spans="1:17" x14ac:dyDescent="0.25">
      <c r="A508" s="68" t="s">
        <v>765</v>
      </c>
      <c r="B508" s="67" t="s">
        <v>766</v>
      </c>
      <c r="C508" s="66">
        <v>715410404</v>
      </c>
      <c r="D508" s="66">
        <v>2140000000</v>
      </c>
      <c r="E508" s="66">
        <v>0</v>
      </c>
      <c r="F508" s="66">
        <v>0</v>
      </c>
      <c r="G508" s="66">
        <v>0</v>
      </c>
      <c r="H508" s="66">
        <v>0</v>
      </c>
      <c r="I508" s="66">
        <v>2855410404</v>
      </c>
      <c r="J508" s="66">
        <v>2193880344</v>
      </c>
      <c r="K508" s="66">
        <v>661530060</v>
      </c>
      <c r="L508" s="66">
        <v>533336940</v>
      </c>
      <c r="M508" s="66">
        <v>2322073464</v>
      </c>
      <c r="N508" s="66">
        <v>71051000</v>
      </c>
      <c r="O508" s="66">
        <v>71051000</v>
      </c>
      <c r="P508" s="66">
        <v>462285940</v>
      </c>
      <c r="Q508" s="66">
        <v>0</v>
      </c>
    </row>
    <row r="509" spans="1:17" x14ac:dyDescent="0.25">
      <c r="A509" s="68" t="s">
        <v>767</v>
      </c>
      <c r="B509" s="67" t="s">
        <v>21</v>
      </c>
      <c r="C509" s="66">
        <v>0</v>
      </c>
      <c r="D509" s="66">
        <v>2140000000</v>
      </c>
      <c r="E509" s="66">
        <v>0</v>
      </c>
      <c r="F509" s="66">
        <v>0</v>
      </c>
      <c r="G509" s="66">
        <v>0</v>
      </c>
      <c r="H509" s="66">
        <v>0</v>
      </c>
      <c r="I509" s="66">
        <v>2140000000</v>
      </c>
      <c r="J509" s="66">
        <v>1650000000</v>
      </c>
      <c r="K509" s="66">
        <v>490000000</v>
      </c>
      <c r="L509" s="66">
        <v>400000000</v>
      </c>
      <c r="M509" s="66">
        <v>1740000000</v>
      </c>
      <c r="N509" s="66">
        <v>0</v>
      </c>
      <c r="O509" s="66">
        <v>0</v>
      </c>
      <c r="P509" s="66">
        <v>400000000</v>
      </c>
      <c r="Q509" s="66">
        <v>0</v>
      </c>
    </row>
    <row r="510" spans="1:17" x14ac:dyDescent="0.25">
      <c r="A510" s="68" t="s">
        <v>768</v>
      </c>
      <c r="B510" s="67" t="s">
        <v>769</v>
      </c>
      <c r="C510" s="66">
        <v>715410404</v>
      </c>
      <c r="D510" s="66">
        <v>0</v>
      </c>
      <c r="E510" s="66">
        <v>0</v>
      </c>
      <c r="F510" s="66">
        <v>0</v>
      </c>
      <c r="G510" s="66">
        <v>0</v>
      </c>
      <c r="H510" s="66">
        <v>0</v>
      </c>
      <c r="I510" s="66">
        <v>715410404</v>
      </c>
      <c r="J510" s="66">
        <v>543880344</v>
      </c>
      <c r="K510" s="66">
        <v>171530060</v>
      </c>
      <c r="L510" s="66">
        <v>133336940</v>
      </c>
      <c r="M510" s="66">
        <v>582073464</v>
      </c>
      <c r="N510" s="66">
        <v>71051000</v>
      </c>
      <c r="O510" s="66">
        <v>71051000</v>
      </c>
      <c r="P510" s="66">
        <v>62285940</v>
      </c>
      <c r="Q510" s="66">
        <v>0</v>
      </c>
    </row>
    <row r="511" spans="1:17" ht="38.25" x14ac:dyDescent="0.25">
      <c r="A511" s="68" t="s">
        <v>770</v>
      </c>
      <c r="B511" s="67" t="s">
        <v>771</v>
      </c>
      <c r="C511" s="66">
        <v>0</v>
      </c>
      <c r="D511" s="66">
        <v>0</v>
      </c>
      <c r="E511" s="66">
        <v>0</v>
      </c>
      <c r="F511" s="66">
        <v>0</v>
      </c>
      <c r="G511" s="66">
        <v>0</v>
      </c>
      <c r="H511" s="66">
        <v>0</v>
      </c>
      <c r="I511" s="66">
        <v>0</v>
      </c>
      <c r="J511" s="66">
        <v>0</v>
      </c>
      <c r="K511" s="66">
        <v>0</v>
      </c>
      <c r="L511" s="66">
        <v>0</v>
      </c>
      <c r="M511" s="66">
        <v>0</v>
      </c>
      <c r="N511" s="66">
        <v>0</v>
      </c>
      <c r="O511" s="66">
        <v>0</v>
      </c>
      <c r="P511" s="66">
        <v>0</v>
      </c>
      <c r="Q511" s="66">
        <v>0</v>
      </c>
    </row>
    <row r="512" spans="1:17" ht="38.25" x14ac:dyDescent="0.25">
      <c r="A512" s="68" t="s">
        <v>772</v>
      </c>
      <c r="B512" s="67" t="s">
        <v>773</v>
      </c>
      <c r="C512" s="66">
        <v>0</v>
      </c>
      <c r="D512" s="66">
        <v>0</v>
      </c>
      <c r="E512" s="66">
        <v>0</v>
      </c>
      <c r="F512" s="66">
        <v>0</v>
      </c>
      <c r="G512" s="66">
        <v>0</v>
      </c>
      <c r="H512" s="66">
        <v>0</v>
      </c>
      <c r="I512" s="66">
        <v>0</v>
      </c>
      <c r="J512" s="66">
        <v>0</v>
      </c>
      <c r="K512" s="66">
        <v>0</v>
      </c>
      <c r="L512" s="66">
        <v>0</v>
      </c>
      <c r="M512" s="66">
        <v>0</v>
      </c>
      <c r="N512" s="66">
        <v>0</v>
      </c>
      <c r="O512" s="66">
        <v>0</v>
      </c>
      <c r="P512" s="66">
        <v>0</v>
      </c>
      <c r="Q512" s="66">
        <v>0</v>
      </c>
    </row>
    <row r="513" spans="1:17" ht="25.5" x14ac:dyDescent="0.25">
      <c r="A513" s="68" t="s">
        <v>774</v>
      </c>
      <c r="B513" s="67" t="s">
        <v>775</v>
      </c>
      <c r="C513" s="66">
        <v>0</v>
      </c>
      <c r="D513" s="66">
        <v>0</v>
      </c>
      <c r="E513" s="66">
        <v>0</v>
      </c>
      <c r="F513" s="66">
        <v>0</v>
      </c>
      <c r="G513" s="66">
        <v>0</v>
      </c>
      <c r="H513" s="66">
        <v>0</v>
      </c>
      <c r="I513" s="66">
        <v>0</v>
      </c>
      <c r="J513" s="66">
        <v>0</v>
      </c>
      <c r="K513" s="66">
        <v>0</v>
      </c>
      <c r="L513" s="66">
        <v>0</v>
      </c>
      <c r="M513" s="66">
        <v>0</v>
      </c>
      <c r="N513" s="66">
        <v>0</v>
      </c>
      <c r="O513" s="66">
        <v>0</v>
      </c>
      <c r="P513" s="66">
        <v>0</v>
      </c>
      <c r="Q513" s="66">
        <v>0</v>
      </c>
    </row>
    <row r="514" spans="1:17" ht="38.25" x14ac:dyDescent="0.25">
      <c r="A514" s="68" t="s">
        <v>776</v>
      </c>
      <c r="B514" s="67" t="s">
        <v>777</v>
      </c>
      <c r="C514" s="66">
        <v>0</v>
      </c>
      <c r="D514" s="66">
        <v>0</v>
      </c>
      <c r="E514" s="66">
        <v>0</v>
      </c>
      <c r="F514" s="66">
        <v>0</v>
      </c>
      <c r="G514" s="66">
        <v>0</v>
      </c>
      <c r="H514" s="66">
        <v>0</v>
      </c>
      <c r="I514" s="66">
        <v>0</v>
      </c>
      <c r="J514" s="66">
        <v>0</v>
      </c>
      <c r="K514" s="66">
        <v>0</v>
      </c>
      <c r="L514" s="66">
        <v>0</v>
      </c>
      <c r="M514" s="66">
        <v>0</v>
      </c>
      <c r="N514" s="66">
        <v>0</v>
      </c>
      <c r="O514" s="66">
        <v>0</v>
      </c>
      <c r="P514" s="66">
        <v>0</v>
      </c>
      <c r="Q514" s="66">
        <v>0</v>
      </c>
    </row>
    <row r="515" spans="1:17" ht="25.5" x14ac:dyDescent="0.25">
      <c r="A515" s="68" t="s">
        <v>778</v>
      </c>
      <c r="B515" s="67" t="s">
        <v>779</v>
      </c>
      <c r="C515" s="66">
        <v>40137209011</v>
      </c>
      <c r="D515" s="66">
        <v>10666713369</v>
      </c>
      <c r="E515" s="66">
        <v>0</v>
      </c>
      <c r="F515" s="66">
        <v>900000000</v>
      </c>
      <c r="G515" s="66">
        <v>1680000000</v>
      </c>
      <c r="H515" s="66">
        <v>10000000</v>
      </c>
      <c r="I515" s="66">
        <v>51573922380</v>
      </c>
      <c r="J515" s="66">
        <v>25246459554</v>
      </c>
      <c r="K515" s="66">
        <v>26327462826</v>
      </c>
      <c r="L515" s="66">
        <v>17914851026</v>
      </c>
      <c r="M515" s="66">
        <v>33659071354</v>
      </c>
      <c r="N515" s="66">
        <v>6498464187</v>
      </c>
      <c r="O515" s="66">
        <v>6498464187</v>
      </c>
      <c r="P515" s="66">
        <v>11416386839</v>
      </c>
      <c r="Q515" s="66">
        <v>0</v>
      </c>
    </row>
    <row r="516" spans="1:17" x14ac:dyDescent="0.25">
      <c r="A516" s="68" t="s">
        <v>780</v>
      </c>
      <c r="B516" s="67" t="s">
        <v>781</v>
      </c>
      <c r="C516" s="66">
        <v>20972000000</v>
      </c>
      <c r="D516" s="66">
        <v>1910900000</v>
      </c>
      <c r="E516" s="66">
        <v>0</v>
      </c>
      <c r="F516" s="66">
        <v>0</v>
      </c>
      <c r="G516" s="66">
        <v>10000000</v>
      </c>
      <c r="H516" s="66">
        <v>0</v>
      </c>
      <c r="I516" s="66">
        <v>22892900000</v>
      </c>
      <c r="J516" s="66">
        <v>2208295020</v>
      </c>
      <c r="K516" s="66">
        <v>20684604980</v>
      </c>
      <c r="L516" s="66">
        <v>122395096</v>
      </c>
      <c r="M516" s="66">
        <v>22770504904</v>
      </c>
      <c r="N516" s="66">
        <v>35200000</v>
      </c>
      <c r="O516" s="66">
        <v>35200000</v>
      </c>
      <c r="P516" s="66">
        <v>87195096</v>
      </c>
      <c r="Q516" s="66">
        <v>0</v>
      </c>
    </row>
    <row r="517" spans="1:17" ht="51" x14ac:dyDescent="0.25">
      <c r="A517" s="68" t="s">
        <v>782</v>
      </c>
      <c r="B517" s="67" t="s">
        <v>783</v>
      </c>
      <c r="C517" s="66">
        <v>129000000</v>
      </c>
      <c r="D517" s="66">
        <v>1660500000</v>
      </c>
      <c r="E517" s="66">
        <v>0</v>
      </c>
      <c r="F517" s="66">
        <v>0</v>
      </c>
      <c r="G517" s="66">
        <v>10000000</v>
      </c>
      <c r="H517" s="66">
        <v>0</v>
      </c>
      <c r="I517" s="66">
        <v>1799500000</v>
      </c>
      <c r="J517" s="66">
        <v>1794929226</v>
      </c>
      <c r="K517" s="66">
        <v>4570774</v>
      </c>
      <c r="L517" s="66">
        <v>52029302</v>
      </c>
      <c r="M517" s="66">
        <v>1747470698</v>
      </c>
      <c r="N517" s="66">
        <v>0</v>
      </c>
      <c r="O517" s="66">
        <v>0</v>
      </c>
      <c r="P517" s="66">
        <v>52029302</v>
      </c>
      <c r="Q517" s="66">
        <v>0</v>
      </c>
    </row>
    <row r="518" spans="1:17" ht="25.5" x14ac:dyDescent="0.25">
      <c r="A518" s="68" t="s">
        <v>784</v>
      </c>
      <c r="B518" s="67" t="s">
        <v>785</v>
      </c>
      <c r="C518" s="66">
        <v>129000000</v>
      </c>
      <c r="D518" s="66">
        <v>1660500000</v>
      </c>
      <c r="E518" s="66">
        <v>0</v>
      </c>
      <c r="F518" s="66">
        <v>0</v>
      </c>
      <c r="G518" s="66">
        <v>10000000</v>
      </c>
      <c r="H518" s="66">
        <v>0</v>
      </c>
      <c r="I518" s="66">
        <v>1799500000</v>
      </c>
      <c r="J518" s="66">
        <v>1794929226</v>
      </c>
      <c r="K518" s="66">
        <v>4570774</v>
      </c>
      <c r="L518" s="66">
        <v>52029302</v>
      </c>
      <c r="M518" s="66">
        <v>1747470698</v>
      </c>
      <c r="N518" s="66">
        <v>0</v>
      </c>
      <c r="O518" s="66">
        <v>0</v>
      </c>
      <c r="P518" s="66">
        <v>52029302</v>
      </c>
      <c r="Q518" s="66">
        <v>0</v>
      </c>
    </row>
    <row r="519" spans="1:17" x14ac:dyDescent="0.25">
      <c r="A519" s="68" t="s">
        <v>786</v>
      </c>
      <c r="B519" s="67" t="s">
        <v>15</v>
      </c>
      <c r="C519" s="66">
        <v>129000000</v>
      </c>
      <c r="D519" s="66">
        <v>0</v>
      </c>
      <c r="E519" s="66">
        <v>0</v>
      </c>
      <c r="F519" s="66">
        <v>0</v>
      </c>
      <c r="G519" s="66">
        <v>10000000</v>
      </c>
      <c r="H519" s="66">
        <v>0</v>
      </c>
      <c r="I519" s="66">
        <v>139000000</v>
      </c>
      <c r="J519" s="66">
        <v>134429262</v>
      </c>
      <c r="K519" s="66">
        <v>4570738</v>
      </c>
      <c r="L519" s="66">
        <v>52029302</v>
      </c>
      <c r="M519" s="66">
        <v>86970698</v>
      </c>
      <c r="N519" s="66">
        <v>0</v>
      </c>
      <c r="O519" s="66">
        <v>0</v>
      </c>
      <c r="P519" s="66">
        <v>52029302</v>
      </c>
      <c r="Q519" s="66">
        <v>0</v>
      </c>
    </row>
    <row r="520" spans="1:17" x14ac:dyDescent="0.25">
      <c r="A520" s="68" t="s">
        <v>787</v>
      </c>
      <c r="B520" s="67" t="s">
        <v>21</v>
      </c>
      <c r="C520" s="66">
        <v>0</v>
      </c>
      <c r="D520" s="66">
        <v>1660500000</v>
      </c>
      <c r="E520" s="66">
        <v>0</v>
      </c>
      <c r="F520" s="66">
        <v>0</v>
      </c>
      <c r="G520" s="66">
        <v>0</v>
      </c>
      <c r="H520" s="66">
        <v>0</v>
      </c>
      <c r="I520" s="66">
        <v>1660500000</v>
      </c>
      <c r="J520" s="66">
        <v>1660499964</v>
      </c>
      <c r="K520" s="66">
        <v>36</v>
      </c>
      <c r="L520" s="66">
        <v>0</v>
      </c>
      <c r="M520" s="66">
        <v>1660500000</v>
      </c>
      <c r="N520" s="66">
        <v>0</v>
      </c>
      <c r="O520" s="66">
        <v>0</v>
      </c>
      <c r="P520" s="66">
        <v>0</v>
      </c>
      <c r="Q520" s="66">
        <v>0</v>
      </c>
    </row>
    <row r="521" spans="1:17" ht="38.25" x14ac:dyDescent="0.25">
      <c r="A521" s="68" t="s">
        <v>788</v>
      </c>
      <c r="B521" s="67" t="s">
        <v>789</v>
      </c>
      <c r="C521" s="66">
        <v>0</v>
      </c>
      <c r="D521" s="66">
        <v>0</v>
      </c>
      <c r="E521" s="66">
        <v>0</v>
      </c>
      <c r="F521" s="66">
        <v>0</v>
      </c>
      <c r="G521" s="66">
        <v>0</v>
      </c>
      <c r="H521" s="66">
        <v>0</v>
      </c>
      <c r="I521" s="66">
        <v>0</v>
      </c>
      <c r="J521" s="66">
        <v>0</v>
      </c>
      <c r="K521" s="66">
        <v>0</v>
      </c>
      <c r="L521" s="66">
        <v>0</v>
      </c>
      <c r="M521" s="66">
        <v>0</v>
      </c>
      <c r="N521" s="66">
        <v>0</v>
      </c>
      <c r="O521" s="66">
        <v>0</v>
      </c>
      <c r="P521" s="66">
        <v>0</v>
      </c>
      <c r="Q521" s="66">
        <v>0</v>
      </c>
    </row>
    <row r="522" spans="1:17" ht="38.25" x14ac:dyDescent="0.25">
      <c r="A522" s="68" t="s">
        <v>790</v>
      </c>
      <c r="B522" s="67" t="s">
        <v>791</v>
      </c>
      <c r="C522" s="66">
        <v>20500000000</v>
      </c>
      <c r="D522" s="66">
        <v>250400000</v>
      </c>
      <c r="E522" s="66">
        <v>0</v>
      </c>
      <c r="F522" s="66">
        <v>0</v>
      </c>
      <c r="G522" s="66">
        <v>0</v>
      </c>
      <c r="H522" s="66">
        <v>0</v>
      </c>
      <c r="I522" s="66">
        <v>20750400000</v>
      </c>
      <c r="J522" s="66">
        <v>70365794</v>
      </c>
      <c r="K522" s="66">
        <v>20680034206</v>
      </c>
      <c r="L522" s="66">
        <v>70365794</v>
      </c>
      <c r="M522" s="66">
        <v>20680034206</v>
      </c>
      <c r="N522" s="66">
        <v>35200000</v>
      </c>
      <c r="O522" s="66">
        <v>35200000</v>
      </c>
      <c r="P522" s="66">
        <v>35165794</v>
      </c>
      <c r="Q522" s="66">
        <v>0</v>
      </c>
    </row>
    <row r="523" spans="1:17" ht="25.5" x14ac:dyDescent="0.25">
      <c r="A523" s="68" t="s">
        <v>792</v>
      </c>
      <c r="B523" s="67" t="s">
        <v>793</v>
      </c>
      <c r="C523" s="66">
        <v>20500000000</v>
      </c>
      <c r="D523" s="66">
        <v>250400000</v>
      </c>
      <c r="E523" s="66">
        <v>0</v>
      </c>
      <c r="F523" s="66">
        <v>0</v>
      </c>
      <c r="G523" s="66">
        <v>0</v>
      </c>
      <c r="H523" s="66">
        <v>0</v>
      </c>
      <c r="I523" s="66">
        <v>20750400000</v>
      </c>
      <c r="J523" s="66">
        <v>70365794</v>
      </c>
      <c r="K523" s="66">
        <v>20680034206</v>
      </c>
      <c r="L523" s="66">
        <v>70365794</v>
      </c>
      <c r="M523" s="66">
        <v>20680034206</v>
      </c>
      <c r="N523" s="66">
        <v>35200000</v>
      </c>
      <c r="O523" s="66">
        <v>35200000</v>
      </c>
      <c r="P523" s="66">
        <v>35165794</v>
      </c>
      <c r="Q523" s="66">
        <v>0</v>
      </c>
    </row>
    <row r="524" spans="1:17" x14ac:dyDescent="0.25">
      <c r="A524" s="68" t="s">
        <v>794</v>
      </c>
      <c r="B524" s="67" t="s">
        <v>21</v>
      </c>
      <c r="C524" s="66">
        <v>0</v>
      </c>
      <c r="D524" s="66">
        <v>250400000</v>
      </c>
      <c r="E524" s="66">
        <v>0</v>
      </c>
      <c r="F524" s="66">
        <v>0</v>
      </c>
      <c r="G524" s="66">
        <v>0</v>
      </c>
      <c r="H524" s="66">
        <v>0</v>
      </c>
      <c r="I524" s="66">
        <v>250400000</v>
      </c>
      <c r="J524" s="66">
        <v>70365794</v>
      </c>
      <c r="K524" s="66">
        <v>180034206</v>
      </c>
      <c r="L524" s="66">
        <v>70365794</v>
      </c>
      <c r="M524" s="66">
        <v>180034206</v>
      </c>
      <c r="N524" s="66">
        <v>35200000</v>
      </c>
      <c r="O524" s="66">
        <v>35200000</v>
      </c>
      <c r="P524" s="66">
        <v>35165794</v>
      </c>
      <c r="Q524" s="66">
        <v>0</v>
      </c>
    </row>
    <row r="525" spans="1:17" x14ac:dyDescent="0.25">
      <c r="A525" s="68" t="s">
        <v>795</v>
      </c>
      <c r="B525" s="67" t="s">
        <v>420</v>
      </c>
      <c r="C525" s="66">
        <v>20500000000</v>
      </c>
      <c r="D525" s="66">
        <v>0</v>
      </c>
      <c r="E525" s="66">
        <v>0</v>
      </c>
      <c r="F525" s="66">
        <v>0</v>
      </c>
      <c r="G525" s="66">
        <v>0</v>
      </c>
      <c r="H525" s="66">
        <v>0</v>
      </c>
      <c r="I525" s="66">
        <v>20500000000</v>
      </c>
      <c r="J525" s="66">
        <v>0</v>
      </c>
      <c r="K525" s="66">
        <v>20500000000</v>
      </c>
      <c r="L525" s="66">
        <v>0</v>
      </c>
      <c r="M525" s="66">
        <v>20500000000</v>
      </c>
      <c r="N525" s="66">
        <v>0</v>
      </c>
      <c r="O525" s="66">
        <v>0</v>
      </c>
      <c r="P525" s="66">
        <v>0</v>
      </c>
      <c r="Q525" s="66">
        <v>0</v>
      </c>
    </row>
    <row r="526" spans="1:17" ht="25.5" x14ac:dyDescent="0.25">
      <c r="A526" s="68" t="s">
        <v>796</v>
      </c>
      <c r="B526" s="67" t="s">
        <v>797</v>
      </c>
      <c r="C526" s="66">
        <v>343000000</v>
      </c>
      <c r="D526" s="66">
        <v>0</v>
      </c>
      <c r="E526" s="66">
        <v>0</v>
      </c>
      <c r="F526" s="66">
        <v>0</v>
      </c>
      <c r="G526" s="66">
        <v>0</v>
      </c>
      <c r="H526" s="66">
        <v>0</v>
      </c>
      <c r="I526" s="66">
        <v>343000000</v>
      </c>
      <c r="J526" s="66">
        <v>343000000</v>
      </c>
      <c r="K526" s="66">
        <v>0</v>
      </c>
      <c r="L526" s="66">
        <v>0</v>
      </c>
      <c r="M526" s="66">
        <v>343000000</v>
      </c>
      <c r="N526" s="66">
        <v>0</v>
      </c>
      <c r="O526" s="66">
        <v>0</v>
      </c>
      <c r="P526" s="66">
        <v>0</v>
      </c>
      <c r="Q526" s="66">
        <v>0</v>
      </c>
    </row>
    <row r="527" spans="1:17" ht="25.5" x14ac:dyDescent="0.25">
      <c r="A527" s="68" t="s">
        <v>798</v>
      </c>
      <c r="B527" s="67" t="s">
        <v>799</v>
      </c>
      <c r="C527" s="66">
        <v>193000000</v>
      </c>
      <c r="D527" s="66">
        <v>0</v>
      </c>
      <c r="E527" s="66">
        <v>0</v>
      </c>
      <c r="F527" s="66">
        <v>0</v>
      </c>
      <c r="G527" s="66">
        <v>0</v>
      </c>
      <c r="H527" s="66">
        <v>0</v>
      </c>
      <c r="I527" s="66">
        <v>193000000</v>
      </c>
      <c r="J527" s="66">
        <v>193000000</v>
      </c>
      <c r="K527" s="66">
        <v>0</v>
      </c>
      <c r="L527" s="66">
        <v>0</v>
      </c>
      <c r="M527" s="66">
        <v>193000000</v>
      </c>
      <c r="N527" s="66">
        <v>0</v>
      </c>
      <c r="O527" s="66">
        <v>0</v>
      </c>
      <c r="P527" s="66">
        <v>0</v>
      </c>
      <c r="Q527" s="66">
        <v>0</v>
      </c>
    </row>
    <row r="528" spans="1:17" x14ac:dyDescent="0.25">
      <c r="A528" s="68" t="s">
        <v>800</v>
      </c>
      <c r="B528" s="67" t="s">
        <v>15</v>
      </c>
      <c r="C528" s="66">
        <v>193000000</v>
      </c>
      <c r="D528" s="66">
        <v>0</v>
      </c>
      <c r="E528" s="66">
        <v>0</v>
      </c>
      <c r="F528" s="66">
        <v>0</v>
      </c>
      <c r="G528" s="66">
        <v>0</v>
      </c>
      <c r="H528" s="66">
        <v>0</v>
      </c>
      <c r="I528" s="66">
        <v>193000000</v>
      </c>
      <c r="J528" s="66">
        <v>193000000</v>
      </c>
      <c r="K528" s="66">
        <v>0</v>
      </c>
      <c r="L528" s="66">
        <v>0</v>
      </c>
      <c r="M528" s="66">
        <v>193000000</v>
      </c>
      <c r="N528" s="66">
        <v>0</v>
      </c>
      <c r="O528" s="66">
        <v>0</v>
      </c>
      <c r="P528" s="66">
        <v>0</v>
      </c>
      <c r="Q528" s="66">
        <v>0</v>
      </c>
    </row>
    <row r="529" spans="1:17" ht="25.5" x14ac:dyDescent="0.25">
      <c r="A529" s="68" t="s">
        <v>801</v>
      </c>
      <c r="B529" s="67" t="s">
        <v>802</v>
      </c>
      <c r="C529" s="66">
        <v>150000000</v>
      </c>
      <c r="D529" s="66">
        <v>0</v>
      </c>
      <c r="E529" s="66">
        <v>0</v>
      </c>
      <c r="F529" s="66">
        <v>0</v>
      </c>
      <c r="G529" s="66">
        <v>0</v>
      </c>
      <c r="H529" s="66">
        <v>0</v>
      </c>
      <c r="I529" s="66">
        <v>150000000</v>
      </c>
      <c r="J529" s="66">
        <v>150000000</v>
      </c>
      <c r="K529" s="66">
        <v>0</v>
      </c>
      <c r="L529" s="66">
        <v>0</v>
      </c>
      <c r="M529" s="66">
        <v>150000000</v>
      </c>
      <c r="N529" s="66">
        <v>0</v>
      </c>
      <c r="O529" s="66">
        <v>0</v>
      </c>
      <c r="P529" s="66">
        <v>0</v>
      </c>
      <c r="Q529" s="66">
        <v>0</v>
      </c>
    </row>
    <row r="530" spans="1:17" x14ac:dyDescent="0.25">
      <c r="A530" s="68" t="s">
        <v>803</v>
      </c>
      <c r="B530" s="67" t="s">
        <v>15</v>
      </c>
      <c r="C530" s="66">
        <v>150000000</v>
      </c>
      <c r="D530" s="66">
        <v>0</v>
      </c>
      <c r="E530" s="66">
        <v>0</v>
      </c>
      <c r="F530" s="66">
        <v>0</v>
      </c>
      <c r="G530" s="66">
        <v>0</v>
      </c>
      <c r="H530" s="66">
        <v>0</v>
      </c>
      <c r="I530" s="66">
        <v>150000000</v>
      </c>
      <c r="J530" s="66">
        <v>150000000</v>
      </c>
      <c r="K530" s="66">
        <v>0</v>
      </c>
      <c r="L530" s="66">
        <v>0</v>
      </c>
      <c r="M530" s="66">
        <v>150000000</v>
      </c>
      <c r="N530" s="66">
        <v>0</v>
      </c>
      <c r="O530" s="66">
        <v>0</v>
      </c>
      <c r="P530" s="66">
        <v>0</v>
      </c>
      <c r="Q530" s="66">
        <v>0</v>
      </c>
    </row>
    <row r="531" spans="1:17" x14ac:dyDescent="0.25">
      <c r="A531" s="68" t="s">
        <v>804</v>
      </c>
      <c r="B531" s="67" t="s">
        <v>805</v>
      </c>
      <c r="C531" s="66">
        <v>19105554364</v>
      </c>
      <c r="D531" s="66">
        <v>7445543650</v>
      </c>
      <c r="E531" s="66">
        <v>0</v>
      </c>
      <c r="F531" s="66">
        <v>900000000</v>
      </c>
      <c r="G531" s="66">
        <v>1670000000</v>
      </c>
      <c r="H531" s="66">
        <v>0</v>
      </c>
      <c r="I531" s="66">
        <v>27321098014</v>
      </c>
      <c r="J531" s="66">
        <v>21917597168</v>
      </c>
      <c r="K531" s="66">
        <v>5403500846</v>
      </c>
      <c r="L531" s="66">
        <v>17592556846</v>
      </c>
      <c r="M531" s="66">
        <v>9728541168</v>
      </c>
      <c r="N531" s="66">
        <v>6463264187</v>
      </c>
      <c r="O531" s="66">
        <v>6463264187</v>
      </c>
      <c r="P531" s="66">
        <v>11129292659</v>
      </c>
      <c r="Q531" s="66">
        <v>0</v>
      </c>
    </row>
    <row r="532" spans="1:17" ht="51" x14ac:dyDescent="0.25">
      <c r="A532" s="68" t="s">
        <v>806</v>
      </c>
      <c r="B532" s="67" t="s">
        <v>807</v>
      </c>
      <c r="C532" s="66">
        <v>14511896969</v>
      </c>
      <c r="D532" s="66">
        <v>6087843334</v>
      </c>
      <c r="E532" s="66">
        <v>0</v>
      </c>
      <c r="F532" s="66">
        <v>900000000</v>
      </c>
      <c r="G532" s="66">
        <v>0</v>
      </c>
      <c r="H532" s="66">
        <v>0</v>
      </c>
      <c r="I532" s="66">
        <v>19699740303</v>
      </c>
      <c r="J532" s="66">
        <v>18403958665</v>
      </c>
      <c r="K532" s="66">
        <v>1295781638</v>
      </c>
      <c r="L532" s="66">
        <v>14981037323</v>
      </c>
      <c r="M532" s="66">
        <v>4718702980</v>
      </c>
      <c r="N532" s="66">
        <v>4199906149</v>
      </c>
      <c r="O532" s="66">
        <v>4199906149</v>
      </c>
      <c r="P532" s="66">
        <v>10781131174</v>
      </c>
      <c r="Q532" s="66">
        <v>0</v>
      </c>
    </row>
    <row r="533" spans="1:17" x14ac:dyDescent="0.25">
      <c r="A533" s="68" t="s">
        <v>808</v>
      </c>
      <c r="B533" s="67" t="s">
        <v>809</v>
      </c>
      <c r="C533" s="66">
        <v>13611896969</v>
      </c>
      <c r="D533" s="66">
        <v>4718113053</v>
      </c>
      <c r="E533" s="66">
        <v>0</v>
      </c>
      <c r="F533" s="66">
        <v>0</v>
      </c>
      <c r="G533" s="66">
        <v>0</v>
      </c>
      <c r="H533" s="66">
        <v>0</v>
      </c>
      <c r="I533" s="66">
        <v>18330010022</v>
      </c>
      <c r="J533" s="66">
        <v>18054033662</v>
      </c>
      <c r="K533" s="66">
        <v>275976360</v>
      </c>
      <c r="L533" s="66">
        <v>14981037323</v>
      </c>
      <c r="M533" s="66">
        <v>3348972699</v>
      </c>
      <c r="N533" s="66">
        <v>4199906149</v>
      </c>
      <c r="O533" s="66">
        <v>4199906149</v>
      </c>
      <c r="P533" s="66">
        <v>10781131174</v>
      </c>
      <c r="Q533" s="66">
        <v>0</v>
      </c>
    </row>
    <row r="534" spans="1:17" x14ac:dyDescent="0.25">
      <c r="A534" s="68" t="s">
        <v>810</v>
      </c>
      <c r="B534" s="67" t="s">
        <v>36</v>
      </c>
      <c r="C534" s="66">
        <v>228512293</v>
      </c>
      <c r="D534" s="66">
        <v>0</v>
      </c>
      <c r="E534" s="66">
        <v>0</v>
      </c>
      <c r="F534" s="66">
        <v>0</v>
      </c>
      <c r="G534" s="66">
        <v>0</v>
      </c>
      <c r="H534" s="66">
        <v>0</v>
      </c>
      <c r="I534" s="66">
        <v>228512293</v>
      </c>
      <c r="J534" s="66">
        <v>228512293</v>
      </c>
      <c r="K534" s="66">
        <v>0</v>
      </c>
      <c r="L534" s="66">
        <v>0</v>
      </c>
      <c r="M534" s="66">
        <v>228512293</v>
      </c>
      <c r="N534" s="66">
        <v>0</v>
      </c>
      <c r="O534" s="66">
        <v>0</v>
      </c>
      <c r="P534" s="66">
        <v>0</v>
      </c>
      <c r="Q534" s="66">
        <v>0</v>
      </c>
    </row>
    <row r="535" spans="1:17" x14ac:dyDescent="0.25">
      <c r="A535" s="68" t="s">
        <v>811</v>
      </c>
      <c r="B535" s="67" t="s">
        <v>21</v>
      </c>
      <c r="C535" s="66">
        <v>0</v>
      </c>
      <c r="D535" s="66">
        <v>35000000</v>
      </c>
      <c r="E535" s="66">
        <v>0</v>
      </c>
      <c r="F535" s="66">
        <v>0</v>
      </c>
      <c r="G535" s="66">
        <v>0</v>
      </c>
      <c r="H535" s="66">
        <v>0</v>
      </c>
      <c r="I535" s="66">
        <v>35000000</v>
      </c>
      <c r="J535" s="66">
        <v>0</v>
      </c>
      <c r="K535" s="66">
        <v>35000000</v>
      </c>
      <c r="L535" s="66">
        <v>0</v>
      </c>
      <c r="M535" s="66">
        <v>35000000</v>
      </c>
      <c r="N535" s="66">
        <v>0</v>
      </c>
      <c r="O535" s="66">
        <v>0</v>
      </c>
      <c r="P535" s="66">
        <v>0</v>
      </c>
      <c r="Q535" s="66">
        <v>0</v>
      </c>
    </row>
    <row r="536" spans="1:17" ht="25.5" x14ac:dyDescent="0.25">
      <c r="A536" s="68" t="s">
        <v>812</v>
      </c>
      <c r="B536" s="67" t="s">
        <v>813</v>
      </c>
      <c r="C536" s="66">
        <v>0</v>
      </c>
      <c r="D536" s="66">
        <v>183113053</v>
      </c>
      <c r="E536" s="66">
        <v>0</v>
      </c>
      <c r="F536" s="66">
        <v>0</v>
      </c>
      <c r="G536" s="66">
        <v>0</v>
      </c>
      <c r="H536" s="66">
        <v>0</v>
      </c>
      <c r="I536" s="66">
        <v>183113053</v>
      </c>
      <c r="J536" s="66">
        <v>0</v>
      </c>
      <c r="K536" s="66">
        <v>183113053</v>
      </c>
      <c r="L536" s="66">
        <v>0</v>
      </c>
      <c r="M536" s="66">
        <v>183113053</v>
      </c>
      <c r="N536" s="66">
        <v>0</v>
      </c>
      <c r="O536" s="66">
        <v>0</v>
      </c>
      <c r="P536" s="66">
        <v>0</v>
      </c>
      <c r="Q536" s="66">
        <v>0</v>
      </c>
    </row>
    <row r="537" spans="1:17" x14ac:dyDescent="0.25">
      <c r="A537" s="68" t="s">
        <v>814</v>
      </c>
      <c r="B537" s="67" t="s">
        <v>412</v>
      </c>
      <c r="C537" s="66">
        <v>2818494676</v>
      </c>
      <c r="D537" s="66">
        <v>0</v>
      </c>
      <c r="E537" s="66">
        <v>0</v>
      </c>
      <c r="F537" s="66">
        <v>0</v>
      </c>
      <c r="G537" s="66">
        <v>0</v>
      </c>
      <c r="H537" s="66">
        <v>0</v>
      </c>
      <c r="I537" s="66">
        <v>2818494676</v>
      </c>
      <c r="J537" s="66">
        <v>2779594046</v>
      </c>
      <c r="K537" s="66">
        <v>38900630</v>
      </c>
      <c r="L537" s="66">
        <v>0</v>
      </c>
      <c r="M537" s="66">
        <v>2818494676</v>
      </c>
      <c r="N537" s="66">
        <v>0</v>
      </c>
      <c r="O537" s="66">
        <v>0</v>
      </c>
      <c r="P537" s="66">
        <v>0</v>
      </c>
      <c r="Q537" s="66">
        <v>0</v>
      </c>
    </row>
    <row r="538" spans="1:17" x14ac:dyDescent="0.25">
      <c r="A538" s="68" t="s">
        <v>815</v>
      </c>
      <c r="B538" s="67" t="s">
        <v>816</v>
      </c>
      <c r="C538" s="66">
        <v>64890000</v>
      </c>
      <c r="D538" s="66">
        <v>0</v>
      </c>
      <c r="E538" s="66">
        <v>0</v>
      </c>
      <c r="F538" s="66">
        <v>0</v>
      </c>
      <c r="G538" s="66">
        <v>0</v>
      </c>
      <c r="H538" s="66">
        <v>0</v>
      </c>
      <c r="I538" s="66">
        <v>64890000</v>
      </c>
      <c r="J538" s="66">
        <v>64890000</v>
      </c>
      <c r="K538" s="66">
        <v>0</v>
      </c>
      <c r="L538" s="66">
        <v>0</v>
      </c>
      <c r="M538" s="66">
        <v>64890000</v>
      </c>
      <c r="N538" s="66">
        <v>0</v>
      </c>
      <c r="O538" s="66">
        <v>0</v>
      </c>
      <c r="P538" s="66">
        <v>0</v>
      </c>
      <c r="Q538" s="66">
        <v>0</v>
      </c>
    </row>
    <row r="539" spans="1:17" x14ac:dyDescent="0.25">
      <c r="A539" s="68" t="s">
        <v>817</v>
      </c>
      <c r="B539" s="67" t="s">
        <v>420</v>
      </c>
      <c r="C539" s="66">
        <v>10500000000</v>
      </c>
      <c r="D539" s="66">
        <v>4500000000</v>
      </c>
      <c r="E539" s="66">
        <v>0</v>
      </c>
      <c r="F539" s="66">
        <v>0</v>
      </c>
      <c r="G539" s="66">
        <v>0</v>
      </c>
      <c r="H539" s="66">
        <v>0</v>
      </c>
      <c r="I539" s="66">
        <v>15000000000</v>
      </c>
      <c r="J539" s="66">
        <v>14981037323</v>
      </c>
      <c r="K539" s="66">
        <v>18962677</v>
      </c>
      <c r="L539" s="66">
        <v>14981037323</v>
      </c>
      <c r="M539" s="66">
        <v>18962677</v>
      </c>
      <c r="N539" s="66">
        <v>4199906149</v>
      </c>
      <c r="O539" s="66">
        <v>4199906149</v>
      </c>
      <c r="P539" s="66">
        <v>10781131174</v>
      </c>
      <c r="Q539" s="66">
        <v>0</v>
      </c>
    </row>
    <row r="540" spans="1:17" x14ac:dyDescent="0.25">
      <c r="A540" s="68" t="s">
        <v>818</v>
      </c>
      <c r="B540" s="67" t="s">
        <v>819</v>
      </c>
      <c r="C540" s="66">
        <v>900000000</v>
      </c>
      <c r="D540" s="66">
        <v>900000000</v>
      </c>
      <c r="E540" s="66">
        <v>0</v>
      </c>
      <c r="F540" s="66">
        <v>900000000</v>
      </c>
      <c r="G540" s="66">
        <v>0</v>
      </c>
      <c r="H540" s="66">
        <v>0</v>
      </c>
      <c r="I540" s="66">
        <v>900000000</v>
      </c>
      <c r="J540" s="66">
        <v>0</v>
      </c>
      <c r="K540" s="66">
        <v>900000000</v>
      </c>
      <c r="L540" s="66">
        <v>0</v>
      </c>
      <c r="M540" s="66">
        <v>900000000</v>
      </c>
      <c r="N540" s="66">
        <v>0</v>
      </c>
      <c r="O540" s="66">
        <v>0</v>
      </c>
      <c r="P540" s="66">
        <v>0</v>
      </c>
      <c r="Q540" s="66">
        <v>0</v>
      </c>
    </row>
    <row r="541" spans="1:17" x14ac:dyDescent="0.25">
      <c r="A541" s="68" t="s">
        <v>820</v>
      </c>
      <c r="B541" s="67" t="s">
        <v>821</v>
      </c>
      <c r="C541" s="66">
        <v>900000000</v>
      </c>
      <c r="D541" s="66">
        <v>0</v>
      </c>
      <c r="E541" s="66">
        <v>0</v>
      </c>
      <c r="F541" s="66">
        <v>900000000</v>
      </c>
      <c r="G541" s="66">
        <v>0</v>
      </c>
      <c r="H541" s="66">
        <v>0</v>
      </c>
      <c r="I541" s="66">
        <v>0</v>
      </c>
      <c r="J541" s="66">
        <v>0</v>
      </c>
      <c r="K541" s="66">
        <v>0</v>
      </c>
      <c r="L541" s="66">
        <v>0</v>
      </c>
      <c r="M541" s="66">
        <v>0</v>
      </c>
      <c r="N541" s="66">
        <v>0</v>
      </c>
      <c r="O541" s="66">
        <v>0</v>
      </c>
      <c r="P541" s="66">
        <v>0</v>
      </c>
      <c r="Q541" s="66">
        <v>0</v>
      </c>
    </row>
    <row r="542" spans="1:17" x14ac:dyDescent="0.25">
      <c r="A542" s="68" t="s">
        <v>822</v>
      </c>
      <c r="B542" s="67" t="s">
        <v>823</v>
      </c>
      <c r="C542" s="66">
        <v>0</v>
      </c>
      <c r="D542" s="66">
        <v>900000000</v>
      </c>
      <c r="E542" s="66">
        <v>0</v>
      </c>
      <c r="F542" s="66">
        <v>0</v>
      </c>
      <c r="G542" s="66">
        <v>0</v>
      </c>
      <c r="H542" s="66">
        <v>0</v>
      </c>
      <c r="I542" s="66">
        <v>900000000</v>
      </c>
      <c r="J542" s="66">
        <v>0</v>
      </c>
      <c r="K542" s="66">
        <v>900000000</v>
      </c>
      <c r="L542" s="66">
        <v>0</v>
      </c>
      <c r="M542" s="66">
        <v>900000000</v>
      </c>
      <c r="N542" s="66">
        <v>0</v>
      </c>
      <c r="O542" s="66">
        <v>0</v>
      </c>
      <c r="P542" s="66">
        <v>0</v>
      </c>
      <c r="Q542" s="66">
        <v>0</v>
      </c>
    </row>
    <row r="543" spans="1:17" ht="38.25" x14ac:dyDescent="0.25">
      <c r="A543" s="68" t="s">
        <v>824</v>
      </c>
      <c r="B543" s="67" t="s">
        <v>825</v>
      </c>
      <c r="C543" s="66">
        <v>0</v>
      </c>
      <c r="D543" s="66">
        <v>350000000</v>
      </c>
      <c r="E543" s="66">
        <v>0</v>
      </c>
      <c r="F543" s="66">
        <v>0</v>
      </c>
      <c r="G543" s="66">
        <v>0</v>
      </c>
      <c r="H543" s="66">
        <v>0</v>
      </c>
      <c r="I543" s="66">
        <v>350000000</v>
      </c>
      <c r="J543" s="66">
        <v>349925003</v>
      </c>
      <c r="K543" s="66">
        <v>74997</v>
      </c>
      <c r="L543" s="66">
        <v>0</v>
      </c>
      <c r="M543" s="66">
        <v>350000000</v>
      </c>
      <c r="N543" s="66">
        <v>0</v>
      </c>
      <c r="O543" s="66">
        <v>0</v>
      </c>
      <c r="P543" s="66">
        <v>0</v>
      </c>
      <c r="Q543" s="66">
        <v>0</v>
      </c>
    </row>
    <row r="544" spans="1:17" x14ac:dyDescent="0.25">
      <c r="A544" s="68" t="s">
        <v>826</v>
      </c>
      <c r="B544" s="67" t="s">
        <v>21</v>
      </c>
      <c r="C544" s="66">
        <v>0</v>
      </c>
      <c r="D544" s="66">
        <v>350000000</v>
      </c>
      <c r="E544" s="66">
        <v>0</v>
      </c>
      <c r="F544" s="66">
        <v>0</v>
      </c>
      <c r="G544" s="66">
        <v>0</v>
      </c>
      <c r="H544" s="66">
        <v>0</v>
      </c>
      <c r="I544" s="66">
        <v>350000000</v>
      </c>
      <c r="J544" s="66">
        <v>349925003</v>
      </c>
      <c r="K544" s="66">
        <v>74997</v>
      </c>
      <c r="L544" s="66">
        <v>0</v>
      </c>
      <c r="M544" s="66">
        <v>350000000</v>
      </c>
      <c r="N544" s="66">
        <v>0</v>
      </c>
      <c r="O544" s="66">
        <v>0</v>
      </c>
      <c r="P544" s="66">
        <v>0</v>
      </c>
      <c r="Q544" s="66">
        <v>0</v>
      </c>
    </row>
    <row r="545" spans="1:17" ht="25.5" x14ac:dyDescent="0.25">
      <c r="A545" s="68" t="s">
        <v>827</v>
      </c>
      <c r="B545" s="67" t="s">
        <v>828</v>
      </c>
      <c r="C545" s="66">
        <v>0</v>
      </c>
      <c r="D545" s="66">
        <v>119730281</v>
      </c>
      <c r="E545" s="66">
        <v>0</v>
      </c>
      <c r="F545" s="66">
        <v>0</v>
      </c>
      <c r="G545" s="66">
        <v>0</v>
      </c>
      <c r="H545" s="66">
        <v>0</v>
      </c>
      <c r="I545" s="66">
        <v>119730281</v>
      </c>
      <c r="J545" s="66">
        <v>0</v>
      </c>
      <c r="K545" s="66">
        <v>119730281</v>
      </c>
      <c r="L545" s="66">
        <v>0</v>
      </c>
      <c r="M545" s="66">
        <v>119730281</v>
      </c>
      <c r="N545" s="66">
        <v>0</v>
      </c>
      <c r="O545" s="66">
        <v>0</v>
      </c>
      <c r="P545" s="66">
        <v>0</v>
      </c>
      <c r="Q545" s="66">
        <v>0</v>
      </c>
    </row>
    <row r="546" spans="1:17" x14ac:dyDescent="0.25">
      <c r="A546" s="68" t="s">
        <v>829</v>
      </c>
      <c r="B546" s="67" t="s">
        <v>21</v>
      </c>
      <c r="C546" s="66">
        <v>0</v>
      </c>
      <c r="D546" s="66">
        <v>35873128</v>
      </c>
      <c r="E546" s="66">
        <v>0</v>
      </c>
      <c r="F546" s="66">
        <v>0</v>
      </c>
      <c r="G546" s="66">
        <v>0</v>
      </c>
      <c r="H546" s="66">
        <v>0</v>
      </c>
      <c r="I546" s="66">
        <v>35873128</v>
      </c>
      <c r="J546" s="66">
        <v>0</v>
      </c>
      <c r="K546" s="66">
        <v>35873128</v>
      </c>
      <c r="L546" s="66">
        <v>0</v>
      </c>
      <c r="M546" s="66">
        <v>35873128</v>
      </c>
      <c r="N546" s="66">
        <v>0</v>
      </c>
      <c r="O546" s="66">
        <v>0</v>
      </c>
      <c r="P546" s="66">
        <v>0</v>
      </c>
      <c r="Q546" s="66">
        <v>0</v>
      </c>
    </row>
    <row r="547" spans="1:17" x14ac:dyDescent="0.25">
      <c r="A547" s="68" t="s">
        <v>830</v>
      </c>
      <c r="B547" s="67" t="s">
        <v>831</v>
      </c>
      <c r="C547" s="66">
        <v>0</v>
      </c>
      <c r="D547" s="66">
        <v>83857153</v>
      </c>
      <c r="E547" s="66">
        <v>0</v>
      </c>
      <c r="F547" s="66">
        <v>0</v>
      </c>
      <c r="G547" s="66">
        <v>0</v>
      </c>
      <c r="H547" s="66">
        <v>0</v>
      </c>
      <c r="I547" s="66">
        <v>83857153</v>
      </c>
      <c r="J547" s="66">
        <v>0</v>
      </c>
      <c r="K547" s="66">
        <v>83857153</v>
      </c>
      <c r="L547" s="66">
        <v>0</v>
      </c>
      <c r="M547" s="66">
        <v>83857153</v>
      </c>
      <c r="N547" s="66">
        <v>0</v>
      </c>
      <c r="O547" s="66">
        <v>0</v>
      </c>
      <c r="P547" s="66">
        <v>0</v>
      </c>
      <c r="Q547" s="66">
        <v>0</v>
      </c>
    </row>
    <row r="548" spans="1:17" ht="25.5" x14ac:dyDescent="0.25">
      <c r="A548" s="68" t="s">
        <v>832</v>
      </c>
      <c r="B548" s="67" t="s">
        <v>833</v>
      </c>
      <c r="C548" s="66">
        <v>4029780000</v>
      </c>
      <c r="D548" s="66">
        <v>1250000000</v>
      </c>
      <c r="E548" s="66">
        <v>0</v>
      </c>
      <c r="F548" s="66">
        <v>0</v>
      </c>
      <c r="G548" s="66">
        <v>1670000000</v>
      </c>
      <c r="H548" s="66">
        <v>0</v>
      </c>
      <c r="I548" s="66">
        <v>6949780000</v>
      </c>
      <c r="J548" s="66">
        <v>2949780000</v>
      </c>
      <c r="K548" s="66">
        <v>4000000000</v>
      </c>
      <c r="L548" s="66">
        <v>2158092298</v>
      </c>
      <c r="M548" s="66">
        <v>4791687702</v>
      </c>
      <c r="N548" s="66">
        <v>2135292298</v>
      </c>
      <c r="O548" s="66">
        <v>2135292298</v>
      </c>
      <c r="P548" s="66">
        <v>22800000</v>
      </c>
      <c r="Q548" s="66">
        <v>0</v>
      </c>
    </row>
    <row r="549" spans="1:17" x14ac:dyDescent="0.25">
      <c r="A549" s="68" t="s">
        <v>834</v>
      </c>
      <c r="B549" s="67" t="s">
        <v>835</v>
      </c>
      <c r="C549" s="66">
        <v>4029780000</v>
      </c>
      <c r="D549" s="66">
        <v>1250000000</v>
      </c>
      <c r="E549" s="66">
        <v>0</v>
      </c>
      <c r="F549" s="66">
        <v>0</v>
      </c>
      <c r="G549" s="66">
        <v>1670000000</v>
      </c>
      <c r="H549" s="66">
        <v>0</v>
      </c>
      <c r="I549" s="66">
        <v>6949780000</v>
      </c>
      <c r="J549" s="66">
        <v>2949780000</v>
      </c>
      <c r="K549" s="66">
        <v>4000000000</v>
      </c>
      <c r="L549" s="66">
        <v>2158092298</v>
      </c>
      <c r="M549" s="66">
        <v>4791687702</v>
      </c>
      <c r="N549" s="66">
        <v>2135292298</v>
      </c>
      <c r="O549" s="66">
        <v>2135292298</v>
      </c>
      <c r="P549" s="66">
        <v>22800000</v>
      </c>
      <c r="Q549" s="66">
        <v>0</v>
      </c>
    </row>
    <row r="550" spans="1:17" x14ac:dyDescent="0.25">
      <c r="A550" s="68" t="s">
        <v>836</v>
      </c>
      <c r="B550" s="67" t="s">
        <v>15</v>
      </c>
      <c r="C550" s="66">
        <v>29780000</v>
      </c>
      <c r="D550" s="66">
        <v>0</v>
      </c>
      <c r="E550" s="66">
        <v>0</v>
      </c>
      <c r="F550" s="66">
        <v>0</v>
      </c>
      <c r="G550" s="66">
        <v>1670000000</v>
      </c>
      <c r="H550" s="66">
        <v>0</v>
      </c>
      <c r="I550" s="66">
        <v>1699780000</v>
      </c>
      <c r="J550" s="66">
        <v>1699780000</v>
      </c>
      <c r="K550" s="66">
        <v>0</v>
      </c>
      <c r="L550" s="66">
        <v>1608092298</v>
      </c>
      <c r="M550" s="66">
        <v>91687702</v>
      </c>
      <c r="N550" s="66">
        <v>1585292298</v>
      </c>
      <c r="O550" s="66">
        <v>1585292298</v>
      </c>
      <c r="P550" s="66">
        <v>22800000</v>
      </c>
      <c r="Q550" s="66">
        <v>0</v>
      </c>
    </row>
    <row r="551" spans="1:17" x14ac:dyDescent="0.25">
      <c r="A551" s="68" t="s">
        <v>837</v>
      </c>
      <c r="B551" s="67" t="s">
        <v>838</v>
      </c>
      <c r="C551" s="66">
        <v>4000000000</v>
      </c>
      <c r="D551" s="66">
        <v>0</v>
      </c>
      <c r="E551" s="66">
        <v>0</v>
      </c>
      <c r="F551" s="66">
        <v>0</v>
      </c>
      <c r="G551" s="66">
        <v>0</v>
      </c>
      <c r="H551" s="66">
        <v>0</v>
      </c>
      <c r="I551" s="66">
        <v>4000000000</v>
      </c>
      <c r="J551" s="66">
        <v>0</v>
      </c>
      <c r="K551" s="66">
        <v>4000000000</v>
      </c>
      <c r="L551" s="66">
        <v>0</v>
      </c>
      <c r="M551" s="66">
        <v>4000000000</v>
      </c>
      <c r="N551" s="66">
        <v>0</v>
      </c>
      <c r="O551" s="66">
        <v>0</v>
      </c>
      <c r="P551" s="66">
        <v>0</v>
      </c>
      <c r="Q551" s="66">
        <v>0</v>
      </c>
    </row>
    <row r="552" spans="1:17" x14ac:dyDescent="0.25">
      <c r="A552" s="68" t="s">
        <v>839</v>
      </c>
      <c r="B552" s="67" t="s">
        <v>21</v>
      </c>
      <c r="C552" s="66">
        <v>0</v>
      </c>
      <c r="D552" s="66">
        <v>1250000000</v>
      </c>
      <c r="E552" s="66">
        <v>0</v>
      </c>
      <c r="F552" s="66">
        <v>0</v>
      </c>
      <c r="G552" s="66">
        <v>0</v>
      </c>
      <c r="H552" s="66">
        <v>0</v>
      </c>
      <c r="I552" s="66">
        <v>1250000000</v>
      </c>
      <c r="J552" s="66">
        <v>1250000000</v>
      </c>
      <c r="K552" s="66">
        <v>0</v>
      </c>
      <c r="L552" s="66">
        <v>550000000</v>
      </c>
      <c r="M552" s="66">
        <v>700000000</v>
      </c>
      <c r="N552" s="66">
        <v>550000000</v>
      </c>
      <c r="O552" s="66">
        <v>550000000</v>
      </c>
      <c r="P552" s="66">
        <v>0</v>
      </c>
      <c r="Q552" s="66">
        <v>0</v>
      </c>
    </row>
    <row r="553" spans="1:17" ht="38.25" x14ac:dyDescent="0.25">
      <c r="A553" s="68" t="s">
        <v>840</v>
      </c>
      <c r="B553" s="67" t="s">
        <v>841</v>
      </c>
      <c r="C553" s="66">
        <v>563877395</v>
      </c>
      <c r="D553" s="66">
        <v>107700316</v>
      </c>
      <c r="E553" s="66">
        <v>0</v>
      </c>
      <c r="F553" s="66">
        <v>0</v>
      </c>
      <c r="G553" s="66">
        <v>0</v>
      </c>
      <c r="H553" s="66">
        <v>0</v>
      </c>
      <c r="I553" s="66">
        <v>671577711</v>
      </c>
      <c r="J553" s="66">
        <v>563858503</v>
      </c>
      <c r="K553" s="66">
        <v>107719208</v>
      </c>
      <c r="L553" s="66">
        <v>453427225</v>
      </c>
      <c r="M553" s="66">
        <v>218150486</v>
      </c>
      <c r="N553" s="66">
        <v>128065740</v>
      </c>
      <c r="O553" s="66">
        <v>128065740</v>
      </c>
      <c r="P553" s="66">
        <v>325361485</v>
      </c>
      <c r="Q553" s="66">
        <v>0</v>
      </c>
    </row>
    <row r="554" spans="1:17" ht="25.5" x14ac:dyDescent="0.25">
      <c r="A554" s="68" t="s">
        <v>842</v>
      </c>
      <c r="B554" s="67" t="s">
        <v>843</v>
      </c>
      <c r="C554" s="66">
        <v>563877395</v>
      </c>
      <c r="D554" s="66">
        <v>107700316</v>
      </c>
      <c r="E554" s="66">
        <v>0</v>
      </c>
      <c r="F554" s="66">
        <v>0</v>
      </c>
      <c r="G554" s="66">
        <v>0</v>
      </c>
      <c r="H554" s="66">
        <v>0</v>
      </c>
      <c r="I554" s="66">
        <v>671577711</v>
      </c>
      <c r="J554" s="66">
        <v>563858503</v>
      </c>
      <c r="K554" s="66">
        <v>107719208</v>
      </c>
      <c r="L554" s="66">
        <v>453427225</v>
      </c>
      <c r="M554" s="66">
        <v>218150486</v>
      </c>
      <c r="N554" s="66">
        <v>128065740</v>
      </c>
      <c r="O554" s="66">
        <v>128065740</v>
      </c>
      <c r="P554" s="66">
        <v>325361485</v>
      </c>
      <c r="Q554" s="66">
        <v>0</v>
      </c>
    </row>
    <row r="555" spans="1:17" x14ac:dyDescent="0.25">
      <c r="A555" s="68" t="s">
        <v>844</v>
      </c>
      <c r="B555" s="67" t="s">
        <v>15</v>
      </c>
      <c r="C555" s="66">
        <v>136323152</v>
      </c>
      <c r="D555" s="66">
        <v>0</v>
      </c>
      <c r="E555" s="66">
        <v>0</v>
      </c>
      <c r="F555" s="66">
        <v>0</v>
      </c>
      <c r="G555" s="66">
        <v>0</v>
      </c>
      <c r="H555" s="66">
        <v>0</v>
      </c>
      <c r="I555" s="66">
        <v>136323152</v>
      </c>
      <c r="J555" s="66">
        <v>136323152</v>
      </c>
      <c r="K555" s="66">
        <v>0</v>
      </c>
      <c r="L555" s="66">
        <v>136323152</v>
      </c>
      <c r="M555" s="66">
        <v>0</v>
      </c>
      <c r="N555" s="66">
        <v>0</v>
      </c>
      <c r="O555" s="66">
        <v>0</v>
      </c>
      <c r="P555" s="66">
        <v>136323152</v>
      </c>
      <c r="Q555" s="66">
        <v>0</v>
      </c>
    </row>
    <row r="556" spans="1:17" x14ac:dyDescent="0.25">
      <c r="A556" s="68" t="s">
        <v>845</v>
      </c>
      <c r="B556" s="67" t="s">
        <v>846</v>
      </c>
      <c r="C556" s="66">
        <v>7877395</v>
      </c>
      <c r="D556" s="66">
        <v>0</v>
      </c>
      <c r="E556" s="66">
        <v>0</v>
      </c>
      <c r="F556" s="66">
        <v>0</v>
      </c>
      <c r="G556" s="66">
        <v>0</v>
      </c>
      <c r="H556" s="66">
        <v>0</v>
      </c>
      <c r="I556" s="66">
        <v>7877395</v>
      </c>
      <c r="J556" s="66">
        <v>7877395</v>
      </c>
      <c r="K556" s="66">
        <v>0</v>
      </c>
      <c r="L556" s="66">
        <v>7877395</v>
      </c>
      <c r="M556" s="66">
        <v>0</v>
      </c>
      <c r="N556" s="66">
        <v>0</v>
      </c>
      <c r="O556" s="66">
        <v>0</v>
      </c>
      <c r="P556" s="66">
        <v>7877395</v>
      </c>
      <c r="Q556" s="66">
        <v>0</v>
      </c>
    </row>
    <row r="557" spans="1:17" x14ac:dyDescent="0.25">
      <c r="A557" s="68" t="s">
        <v>847</v>
      </c>
      <c r="B557" s="67" t="s">
        <v>21</v>
      </c>
      <c r="C557" s="66">
        <v>0</v>
      </c>
      <c r="D557" s="66">
        <v>100000000</v>
      </c>
      <c r="E557" s="66">
        <v>0</v>
      </c>
      <c r="F557" s="66">
        <v>0</v>
      </c>
      <c r="G557" s="66">
        <v>0</v>
      </c>
      <c r="H557" s="66">
        <v>0</v>
      </c>
      <c r="I557" s="66">
        <v>100000000</v>
      </c>
      <c r="J557" s="66">
        <v>0</v>
      </c>
      <c r="K557" s="66">
        <v>100000000</v>
      </c>
      <c r="L557" s="66">
        <v>0</v>
      </c>
      <c r="M557" s="66">
        <v>100000000</v>
      </c>
      <c r="N557" s="66">
        <v>0</v>
      </c>
      <c r="O557" s="66">
        <v>0</v>
      </c>
      <c r="P557" s="66">
        <v>0</v>
      </c>
      <c r="Q557" s="66">
        <v>0</v>
      </c>
    </row>
    <row r="558" spans="1:17" ht="25.5" x14ac:dyDescent="0.25">
      <c r="A558" s="68" t="s">
        <v>848</v>
      </c>
      <c r="B558" s="67" t="s">
        <v>849</v>
      </c>
      <c r="C558" s="66">
        <v>0</v>
      </c>
      <c r="D558" s="66">
        <v>7700316</v>
      </c>
      <c r="E558" s="66">
        <v>0</v>
      </c>
      <c r="F558" s="66">
        <v>0</v>
      </c>
      <c r="G558" s="66">
        <v>0</v>
      </c>
      <c r="H558" s="66">
        <v>0</v>
      </c>
      <c r="I558" s="66">
        <v>7700316</v>
      </c>
      <c r="J558" s="66">
        <v>0</v>
      </c>
      <c r="K558" s="66">
        <v>7700316</v>
      </c>
      <c r="L558" s="66">
        <v>0</v>
      </c>
      <c r="M558" s="66">
        <v>7700316</v>
      </c>
      <c r="N558" s="66">
        <v>0</v>
      </c>
      <c r="O558" s="66">
        <v>0</v>
      </c>
      <c r="P558" s="66">
        <v>0</v>
      </c>
      <c r="Q558" s="66">
        <v>0</v>
      </c>
    </row>
    <row r="559" spans="1:17" x14ac:dyDescent="0.25">
      <c r="A559" s="68" t="s">
        <v>850</v>
      </c>
      <c r="B559" s="67" t="s">
        <v>769</v>
      </c>
      <c r="C559" s="66">
        <v>419676848</v>
      </c>
      <c r="D559" s="66">
        <v>0</v>
      </c>
      <c r="E559" s="66">
        <v>0</v>
      </c>
      <c r="F559" s="66">
        <v>0</v>
      </c>
      <c r="G559" s="66">
        <v>0</v>
      </c>
      <c r="H559" s="66">
        <v>0</v>
      </c>
      <c r="I559" s="66">
        <v>419676848</v>
      </c>
      <c r="J559" s="66">
        <v>419657956</v>
      </c>
      <c r="K559" s="66">
        <v>18892</v>
      </c>
      <c r="L559" s="66">
        <v>309226678</v>
      </c>
      <c r="M559" s="66">
        <v>110450170</v>
      </c>
      <c r="N559" s="66">
        <v>128065740</v>
      </c>
      <c r="O559" s="66">
        <v>128065740</v>
      </c>
      <c r="P559" s="66">
        <v>181160938</v>
      </c>
      <c r="Q559" s="66">
        <v>0</v>
      </c>
    </row>
    <row r="560" spans="1:17" x14ac:dyDescent="0.25">
      <c r="A560" s="68" t="s">
        <v>851</v>
      </c>
      <c r="B560" s="67" t="s">
        <v>852</v>
      </c>
      <c r="C560" s="66">
        <v>0</v>
      </c>
      <c r="D560" s="66">
        <v>0</v>
      </c>
      <c r="E560" s="66">
        <v>0</v>
      </c>
      <c r="F560" s="66">
        <v>0</v>
      </c>
      <c r="G560" s="66">
        <v>0</v>
      </c>
      <c r="H560" s="66">
        <v>0</v>
      </c>
      <c r="I560" s="66">
        <v>0</v>
      </c>
      <c r="J560" s="66">
        <v>0</v>
      </c>
      <c r="K560" s="66">
        <v>0</v>
      </c>
      <c r="L560" s="66">
        <v>0</v>
      </c>
      <c r="M560" s="66">
        <v>0</v>
      </c>
      <c r="N560" s="66">
        <v>0</v>
      </c>
      <c r="O560" s="66">
        <v>0</v>
      </c>
      <c r="P560" s="66">
        <v>0</v>
      </c>
      <c r="Q560" s="66">
        <v>0</v>
      </c>
    </row>
    <row r="561" spans="1:17" ht="25.5" x14ac:dyDescent="0.25">
      <c r="A561" s="68" t="s">
        <v>853</v>
      </c>
      <c r="B561" s="67" t="s">
        <v>797</v>
      </c>
      <c r="C561" s="66">
        <v>0</v>
      </c>
      <c r="D561" s="66">
        <v>0</v>
      </c>
      <c r="E561" s="66">
        <v>0</v>
      </c>
      <c r="F561" s="66">
        <v>0</v>
      </c>
      <c r="G561" s="66">
        <v>0</v>
      </c>
      <c r="H561" s="66">
        <v>0</v>
      </c>
      <c r="I561" s="66">
        <v>0</v>
      </c>
      <c r="J561" s="66">
        <v>0</v>
      </c>
      <c r="K561" s="66">
        <v>0</v>
      </c>
      <c r="L561" s="66">
        <v>0</v>
      </c>
      <c r="M561" s="66">
        <v>0</v>
      </c>
      <c r="N561" s="66">
        <v>0</v>
      </c>
      <c r="O561" s="66">
        <v>0</v>
      </c>
      <c r="P561" s="66">
        <v>0</v>
      </c>
      <c r="Q561" s="66">
        <v>0</v>
      </c>
    </row>
    <row r="562" spans="1:17" x14ac:dyDescent="0.25">
      <c r="A562" s="68" t="s">
        <v>854</v>
      </c>
      <c r="B562" s="67" t="s">
        <v>855</v>
      </c>
      <c r="C562" s="66">
        <v>0</v>
      </c>
      <c r="D562" s="66">
        <v>0</v>
      </c>
      <c r="E562" s="66">
        <v>0</v>
      </c>
      <c r="F562" s="66">
        <v>0</v>
      </c>
      <c r="G562" s="66">
        <v>0</v>
      </c>
      <c r="H562" s="66">
        <v>0</v>
      </c>
      <c r="I562" s="66">
        <v>0</v>
      </c>
      <c r="J562" s="66">
        <v>0</v>
      </c>
      <c r="K562" s="66">
        <v>0</v>
      </c>
      <c r="L562" s="66">
        <v>0</v>
      </c>
      <c r="M562" s="66">
        <v>0</v>
      </c>
      <c r="N562" s="66">
        <v>0</v>
      </c>
      <c r="O562" s="66">
        <v>0</v>
      </c>
      <c r="P562" s="66">
        <v>0</v>
      </c>
      <c r="Q562" s="66">
        <v>0</v>
      </c>
    </row>
    <row r="563" spans="1:17" ht="38.25" x14ac:dyDescent="0.25">
      <c r="A563" s="68" t="s">
        <v>856</v>
      </c>
      <c r="B563" s="67" t="s">
        <v>791</v>
      </c>
      <c r="C563" s="66">
        <v>0</v>
      </c>
      <c r="D563" s="66">
        <v>0</v>
      </c>
      <c r="E563" s="66">
        <v>0</v>
      </c>
      <c r="F563" s="66">
        <v>0</v>
      </c>
      <c r="G563" s="66">
        <v>0</v>
      </c>
      <c r="H563" s="66">
        <v>0</v>
      </c>
      <c r="I563" s="66">
        <v>0</v>
      </c>
      <c r="J563" s="66">
        <v>0</v>
      </c>
      <c r="K563" s="66">
        <v>0</v>
      </c>
      <c r="L563" s="66">
        <v>0</v>
      </c>
      <c r="M563" s="66">
        <v>0</v>
      </c>
      <c r="N563" s="66">
        <v>0</v>
      </c>
      <c r="O563" s="66">
        <v>0</v>
      </c>
      <c r="P563" s="66">
        <v>0</v>
      </c>
      <c r="Q563" s="66">
        <v>0</v>
      </c>
    </row>
    <row r="564" spans="1:17" ht="25.5" x14ac:dyDescent="0.25">
      <c r="A564" s="68" t="s">
        <v>857</v>
      </c>
      <c r="B564" s="67" t="s">
        <v>793</v>
      </c>
      <c r="C564" s="66">
        <v>0</v>
      </c>
      <c r="D564" s="66">
        <v>0</v>
      </c>
      <c r="E564" s="66">
        <v>0</v>
      </c>
      <c r="F564" s="66">
        <v>0</v>
      </c>
      <c r="G564" s="66">
        <v>0</v>
      </c>
      <c r="H564" s="66">
        <v>0</v>
      </c>
      <c r="I564" s="66">
        <v>0</v>
      </c>
      <c r="J564" s="66">
        <v>0</v>
      </c>
      <c r="K564" s="66">
        <v>0</v>
      </c>
      <c r="L564" s="66">
        <v>0</v>
      </c>
      <c r="M564" s="66">
        <v>0</v>
      </c>
      <c r="N564" s="66">
        <v>0</v>
      </c>
      <c r="O564" s="66">
        <v>0</v>
      </c>
      <c r="P564" s="66">
        <v>0</v>
      </c>
      <c r="Q564" s="66">
        <v>0</v>
      </c>
    </row>
    <row r="565" spans="1:17" ht="25.5" x14ac:dyDescent="0.25">
      <c r="A565" s="68" t="s">
        <v>858</v>
      </c>
      <c r="B565" s="67" t="s">
        <v>859</v>
      </c>
      <c r="C565" s="66">
        <v>59654647</v>
      </c>
      <c r="D565" s="66">
        <v>1310269719</v>
      </c>
      <c r="E565" s="66">
        <v>0</v>
      </c>
      <c r="F565" s="66">
        <v>0</v>
      </c>
      <c r="G565" s="66">
        <v>0</v>
      </c>
      <c r="H565" s="66">
        <v>10000000</v>
      </c>
      <c r="I565" s="66">
        <v>1359924366</v>
      </c>
      <c r="J565" s="66">
        <v>1120567366</v>
      </c>
      <c r="K565" s="66">
        <v>239357000</v>
      </c>
      <c r="L565" s="66">
        <v>199899084</v>
      </c>
      <c r="M565" s="66">
        <v>1160025282</v>
      </c>
      <c r="N565" s="66">
        <v>0</v>
      </c>
      <c r="O565" s="66">
        <v>0</v>
      </c>
      <c r="P565" s="66">
        <v>199899084</v>
      </c>
      <c r="Q565" s="66">
        <v>0</v>
      </c>
    </row>
    <row r="566" spans="1:17" ht="38.25" x14ac:dyDescent="0.25">
      <c r="A566" s="68" t="s">
        <v>860</v>
      </c>
      <c r="B566" s="67" t="s">
        <v>861</v>
      </c>
      <c r="C566" s="66">
        <v>59654647</v>
      </c>
      <c r="D566" s="66">
        <v>1310269719</v>
      </c>
      <c r="E566" s="66">
        <v>0</v>
      </c>
      <c r="F566" s="66">
        <v>0</v>
      </c>
      <c r="G566" s="66">
        <v>0</v>
      </c>
      <c r="H566" s="66">
        <v>10000000</v>
      </c>
      <c r="I566" s="66">
        <v>1359924366</v>
      </c>
      <c r="J566" s="66">
        <v>1120567366</v>
      </c>
      <c r="K566" s="66">
        <v>239357000</v>
      </c>
      <c r="L566" s="66">
        <v>199899084</v>
      </c>
      <c r="M566" s="66">
        <v>1160025282</v>
      </c>
      <c r="N566" s="66">
        <v>0</v>
      </c>
      <c r="O566" s="66">
        <v>0</v>
      </c>
      <c r="P566" s="66">
        <v>199899084</v>
      </c>
      <c r="Q566" s="66">
        <v>0</v>
      </c>
    </row>
    <row r="567" spans="1:17" ht="51" x14ac:dyDescent="0.25">
      <c r="A567" s="68" t="s">
        <v>862</v>
      </c>
      <c r="B567" s="67" t="s">
        <v>863</v>
      </c>
      <c r="C567" s="66">
        <v>59654647</v>
      </c>
      <c r="D567" s="66">
        <v>325000000</v>
      </c>
      <c r="E567" s="66">
        <v>0</v>
      </c>
      <c r="F567" s="66">
        <v>0</v>
      </c>
      <c r="G567" s="66">
        <v>0</v>
      </c>
      <c r="H567" s="66">
        <v>10000000</v>
      </c>
      <c r="I567" s="66">
        <v>374654647</v>
      </c>
      <c r="J567" s="66">
        <v>335567387</v>
      </c>
      <c r="K567" s="66">
        <v>39087260</v>
      </c>
      <c r="L567" s="66">
        <v>199899084</v>
      </c>
      <c r="M567" s="66">
        <v>174755563</v>
      </c>
      <c r="N567" s="66">
        <v>0</v>
      </c>
      <c r="O567" s="66">
        <v>0</v>
      </c>
      <c r="P567" s="66">
        <v>199899084</v>
      </c>
      <c r="Q567" s="66">
        <v>0</v>
      </c>
    </row>
    <row r="568" spans="1:17" x14ac:dyDescent="0.25">
      <c r="A568" s="68" t="s">
        <v>864</v>
      </c>
      <c r="B568" s="67" t="s">
        <v>15</v>
      </c>
      <c r="C568" s="66">
        <v>59654647</v>
      </c>
      <c r="D568" s="66">
        <v>0</v>
      </c>
      <c r="E568" s="66">
        <v>0</v>
      </c>
      <c r="F568" s="66">
        <v>0</v>
      </c>
      <c r="G568" s="66">
        <v>0</v>
      </c>
      <c r="H568" s="66">
        <v>10000000</v>
      </c>
      <c r="I568" s="66">
        <v>49654647</v>
      </c>
      <c r="J568" s="66">
        <v>45567408</v>
      </c>
      <c r="K568" s="66">
        <v>4087239</v>
      </c>
      <c r="L568" s="66">
        <v>0</v>
      </c>
      <c r="M568" s="66">
        <v>49654647</v>
      </c>
      <c r="N568" s="66">
        <v>0</v>
      </c>
      <c r="O568" s="66">
        <v>0</v>
      </c>
      <c r="P568" s="66">
        <v>0</v>
      </c>
      <c r="Q568" s="66">
        <v>0</v>
      </c>
    </row>
    <row r="569" spans="1:17" x14ac:dyDescent="0.25">
      <c r="A569" s="68" t="s">
        <v>865</v>
      </c>
      <c r="B569" s="67" t="s">
        <v>21</v>
      </c>
      <c r="C569" s="66">
        <v>0</v>
      </c>
      <c r="D569" s="66">
        <v>325000000</v>
      </c>
      <c r="E569" s="66">
        <v>0</v>
      </c>
      <c r="F569" s="66">
        <v>0</v>
      </c>
      <c r="G569" s="66">
        <v>0</v>
      </c>
      <c r="H569" s="66">
        <v>0</v>
      </c>
      <c r="I569" s="66">
        <v>325000000</v>
      </c>
      <c r="J569" s="66">
        <v>289999979</v>
      </c>
      <c r="K569" s="66">
        <v>35000021</v>
      </c>
      <c r="L569" s="66">
        <v>199899084</v>
      </c>
      <c r="M569" s="66">
        <v>125100916</v>
      </c>
      <c r="N569" s="66">
        <v>0</v>
      </c>
      <c r="O569" s="66">
        <v>0</v>
      </c>
      <c r="P569" s="66">
        <v>199899084</v>
      </c>
      <c r="Q569" s="66">
        <v>0</v>
      </c>
    </row>
    <row r="570" spans="1:17" ht="25.5" x14ac:dyDescent="0.25">
      <c r="A570" s="68" t="s">
        <v>866</v>
      </c>
      <c r="B570" s="67" t="s">
        <v>867</v>
      </c>
      <c r="C570" s="66">
        <v>0</v>
      </c>
      <c r="D570" s="66">
        <v>785000000</v>
      </c>
      <c r="E570" s="66">
        <v>0</v>
      </c>
      <c r="F570" s="66">
        <v>0</v>
      </c>
      <c r="G570" s="66">
        <v>0</v>
      </c>
      <c r="H570" s="66">
        <v>0</v>
      </c>
      <c r="I570" s="66">
        <v>785000000</v>
      </c>
      <c r="J570" s="66">
        <v>784999979</v>
      </c>
      <c r="K570" s="66">
        <v>21</v>
      </c>
      <c r="L570" s="66">
        <v>0</v>
      </c>
      <c r="M570" s="66">
        <v>785000000</v>
      </c>
      <c r="N570" s="66">
        <v>0</v>
      </c>
      <c r="O570" s="66">
        <v>0</v>
      </c>
      <c r="P570" s="66">
        <v>0</v>
      </c>
      <c r="Q570" s="66">
        <v>0</v>
      </c>
    </row>
    <row r="571" spans="1:17" x14ac:dyDescent="0.25">
      <c r="A571" s="68" t="s">
        <v>868</v>
      </c>
      <c r="B571" s="67" t="s">
        <v>21</v>
      </c>
      <c r="C571" s="66">
        <v>0</v>
      </c>
      <c r="D571" s="66">
        <v>785000000</v>
      </c>
      <c r="E571" s="66">
        <v>0</v>
      </c>
      <c r="F571" s="66">
        <v>0</v>
      </c>
      <c r="G571" s="66">
        <v>0</v>
      </c>
      <c r="H571" s="66">
        <v>0</v>
      </c>
      <c r="I571" s="66">
        <v>785000000</v>
      </c>
      <c r="J571" s="66">
        <v>784999979</v>
      </c>
      <c r="K571" s="66">
        <v>21</v>
      </c>
      <c r="L571" s="66">
        <v>0</v>
      </c>
      <c r="M571" s="66">
        <v>785000000</v>
      </c>
      <c r="N571" s="66">
        <v>0</v>
      </c>
      <c r="O571" s="66">
        <v>0</v>
      </c>
      <c r="P571" s="66">
        <v>0</v>
      </c>
      <c r="Q571" s="66">
        <v>0</v>
      </c>
    </row>
    <row r="572" spans="1:17" ht="25.5" x14ac:dyDescent="0.25">
      <c r="A572" s="68" t="s">
        <v>869</v>
      </c>
      <c r="B572" s="67" t="s">
        <v>870</v>
      </c>
      <c r="C572" s="66">
        <v>0</v>
      </c>
      <c r="D572" s="66">
        <v>200269719</v>
      </c>
      <c r="E572" s="66">
        <v>0</v>
      </c>
      <c r="F572" s="66">
        <v>0</v>
      </c>
      <c r="G572" s="66">
        <v>0</v>
      </c>
      <c r="H572" s="66">
        <v>0</v>
      </c>
      <c r="I572" s="66">
        <v>200269719</v>
      </c>
      <c r="J572" s="66">
        <v>0</v>
      </c>
      <c r="K572" s="66">
        <v>200269719</v>
      </c>
      <c r="L572" s="66">
        <v>0</v>
      </c>
      <c r="M572" s="66">
        <v>200269719</v>
      </c>
      <c r="N572" s="66">
        <v>0</v>
      </c>
      <c r="O572" s="66">
        <v>0</v>
      </c>
      <c r="P572" s="66">
        <v>0</v>
      </c>
      <c r="Q572" s="66">
        <v>0</v>
      </c>
    </row>
    <row r="573" spans="1:17" x14ac:dyDescent="0.25">
      <c r="A573" s="68" t="s">
        <v>871</v>
      </c>
      <c r="B573" s="67" t="s">
        <v>831</v>
      </c>
      <c r="C573" s="66">
        <v>0</v>
      </c>
      <c r="D573" s="66">
        <v>200269719</v>
      </c>
      <c r="E573" s="66">
        <v>0</v>
      </c>
      <c r="F573" s="66">
        <v>0</v>
      </c>
      <c r="G573" s="66">
        <v>0</v>
      </c>
      <c r="H573" s="66">
        <v>0</v>
      </c>
      <c r="I573" s="66">
        <v>200269719</v>
      </c>
      <c r="J573" s="66">
        <v>0</v>
      </c>
      <c r="K573" s="66">
        <v>200269719</v>
      </c>
      <c r="L573" s="66">
        <v>0</v>
      </c>
      <c r="M573" s="66">
        <v>200269719</v>
      </c>
      <c r="N573" s="66">
        <v>0</v>
      </c>
      <c r="O573" s="66">
        <v>0</v>
      </c>
      <c r="P573" s="66">
        <v>0</v>
      </c>
      <c r="Q573" s="66">
        <v>0</v>
      </c>
    </row>
    <row r="574" spans="1:17" ht="51" x14ac:dyDescent="0.25">
      <c r="A574" s="68" t="s">
        <v>872</v>
      </c>
      <c r="B574" s="67" t="s">
        <v>873</v>
      </c>
      <c r="C574" s="66">
        <v>0</v>
      </c>
      <c r="D574" s="66">
        <v>0</v>
      </c>
      <c r="E574" s="66">
        <v>0</v>
      </c>
      <c r="F574" s="66">
        <v>0</v>
      </c>
      <c r="G574" s="66">
        <v>0</v>
      </c>
      <c r="H574" s="66">
        <v>0</v>
      </c>
      <c r="I574" s="66">
        <v>0</v>
      </c>
      <c r="J574" s="66">
        <v>0</v>
      </c>
      <c r="K574" s="66">
        <v>0</v>
      </c>
      <c r="L574" s="66">
        <v>0</v>
      </c>
      <c r="M574" s="66">
        <v>0</v>
      </c>
      <c r="N574" s="66">
        <v>0</v>
      </c>
      <c r="O574" s="66">
        <v>0</v>
      </c>
      <c r="P574" s="66">
        <v>0</v>
      </c>
      <c r="Q574" s="66">
        <v>0</v>
      </c>
    </row>
    <row r="575" spans="1:17" ht="51" x14ac:dyDescent="0.25">
      <c r="A575" s="68" t="s">
        <v>874</v>
      </c>
      <c r="B575" s="67" t="s">
        <v>875</v>
      </c>
      <c r="C575" s="66">
        <v>0</v>
      </c>
      <c r="D575" s="66">
        <v>0</v>
      </c>
      <c r="E575" s="66">
        <v>0</v>
      </c>
      <c r="F575" s="66">
        <v>0</v>
      </c>
      <c r="G575" s="66">
        <v>0</v>
      </c>
      <c r="H575" s="66">
        <v>0</v>
      </c>
      <c r="I575" s="66">
        <v>0</v>
      </c>
      <c r="J575" s="66">
        <v>0</v>
      </c>
      <c r="K575" s="66">
        <v>0</v>
      </c>
      <c r="L575" s="66">
        <v>0</v>
      </c>
      <c r="M575" s="66">
        <v>0</v>
      </c>
      <c r="N575" s="66">
        <v>0</v>
      </c>
      <c r="O575" s="66">
        <v>0</v>
      </c>
      <c r="P575" s="66">
        <v>0</v>
      </c>
      <c r="Q575" s="66">
        <v>0</v>
      </c>
    </row>
    <row r="576" spans="1:17" ht="25.5" x14ac:dyDescent="0.25">
      <c r="A576" s="68" t="s">
        <v>876</v>
      </c>
      <c r="B576" s="67" t="s">
        <v>877</v>
      </c>
      <c r="C576" s="66">
        <v>0</v>
      </c>
      <c r="D576" s="66">
        <v>0</v>
      </c>
      <c r="E576" s="66">
        <v>0</v>
      </c>
      <c r="F576" s="66">
        <v>0</v>
      </c>
      <c r="G576" s="66">
        <v>0</v>
      </c>
      <c r="H576" s="66">
        <v>0</v>
      </c>
      <c r="I576" s="66">
        <v>0</v>
      </c>
      <c r="J576" s="66">
        <v>0</v>
      </c>
      <c r="K576" s="66">
        <v>0</v>
      </c>
      <c r="L576" s="66">
        <v>0</v>
      </c>
      <c r="M576" s="66">
        <v>0</v>
      </c>
      <c r="N576" s="66">
        <v>0</v>
      </c>
      <c r="O576" s="66">
        <v>0</v>
      </c>
      <c r="P576" s="66">
        <v>0</v>
      </c>
      <c r="Q576" s="66">
        <v>0</v>
      </c>
    </row>
    <row r="577" spans="1:17" x14ac:dyDescent="0.25">
      <c r="A577" s="68" t="s">
        <v>878</v>
      </c>
      <c r="B577" s="67" t="s">
        <v>879</v>
      </c>
      <c r="C577" s="66">
        <v>0</v>
      </c>
      <c r="D577" s="66">
        <v>0</v>
      </c>
      <c r="E577" s="66">
        <v>0</v>
      </c>
      <c r="F577" s="66">
        <v>0</v>
      </c>
      <c r="G577" s="66">
        <v>0</v>
      </c>
      <c r="H577" s="66">
        <v>0</v>
      </c>
      <c r="I577" s="66">
        <v>0</v>
      </c>
      <c r="J577" s="66">
        <v>0</v>
      </c>
      <c r="K577" s="66">
        <v>0</v>
      </c>
      <c r="L577" s="66">
        <v>0</v>
      </c>
      <c r="M577" s="66">
        <v>0</v>
      </c>
      <c r="N577" s="66">
        <v>0</v>
      </c>
      <c r="O577" s="66">
        <v>0</v>
      </c>
      <c r="P577" s="66">
        <v>0</v>
      </c>
      <c r="Q577" s="66">
        <v>0</v>
      </c>
    </row>
    <row r="578" spans="1:17" x14ac:dyDescent="0.25">
      <c r="A578" s="68" t="s">
        <v>880</v>
      </c>
      <c r="B578" s="67" t="s">
        <v>881</v>
      </c>
      <c r="C578" s="66">
        <v>0</v>
      </c>
      <c r="D578" s="66">
        <v>1570000000</v>
      </c>
      <c r="E578" s="66">
        <v>0</v>
      </c>
      <c r="F578" s="66">
        <v>0</v>
      </c>
      <c r="G578" s="66">
        <v>0</v>
      </c>
      <c r="H578" s="66">
        <v>0</v>
      </c>
      <c r="I578" s="66">
        <v>1570000000</v>
      </c>
      <c r="J578" s="66">
        <v>699999870</v>
      </c>
      <c r="K578" s="66">
        <v>870000130</v>
      </c>
      <c r="L578" s="66">
        <v>0</v>
      </c>
      <c r="M578" s="66">
        <v>1570000000</v>
      </c>
      <c r="N578" s="66">
        <v>0</v>
      </c>
      <c r="O578" s="66">
        <v>0</v>
      </c>
      <c r="P578" s="66">
        <v>0</v>
      </c>
      <c r="Q578" s="66">
        <v>0</v>
      </c>
    </row>
    <row r="579" spans="1:17" ht="38.25" x14ac:dyDescent="0.25">
      <c r="A579" s="68" t="s">
        <v>882</v>
      </c>
      <c r="B579" s="67" t="s">
        <v>883</v>
      </c>
      <c r="C579" s="66">
        <v>0</v>
      </c>
      <c r="D579" s="66">
        <v>1570000000</v>
      </c>
      <c r="E579" s="66">
        <v>0</v>
      </c>
      <c r="F579" s="66">
        <v>0</v>
      </c>
      <c r="G579" s="66">
        <v>0</v>
      </c>
      <c r="H579" s="66">
        <v>0</v>
      </c>
      <c r="I579" s="66">
        <v>1570000000</v>
      </c>
      <c r="J579" s="66">
        <v>699999870</v>
      </c>
      <c r="K579" s="66">
        <v>870000130</v>
      </c>
      <c r="L579" s="66">
        <v>0</v>
      </c>
      <c r="M579" s="66">
        <v>1570000000</v>
      </c>
      <c r="N579" s="66">
        <v>0</v>
      </c>
      <c r="O579" s="66">
        <v>0</v>
      </c>
      <c r="P579" s="66">
        <v>0</v>
      </c>
      <c r="Q579" s="66">
        <v>0</v>
      </c>
    </row>
    <row r="580" spans="1:17" ht="51" x14ac:dyDescent="0.25">
      <c r="A580" s="68" t="s">
        <v>884</v>
      </c>
      <c r="B580" s="67" t="s">
        <v>885</v>
      </c>
      <c r="C580" s="66">
        <v>0</v>
      </c>
      <c r="D580" s="66">
        <v>870000000</v>
      </c>
      <c r="E580" s="66">
        <v>0</v>
      </c>
      <c r="F580" s="66">
        <v>0</v>
      </c>
      <c r="G580" s="66">
        <v>0</v>
      </c>
      <c r="H580" s="66">
        <v>0</v>
      </c>
      <c r="I580" s="66">
        <v>870000000</v>
      </c>
      <c r="J580" s="66">
        <v>0</v>
      </c>
      <c r="K580" s="66">
        <v>870000000</v>
      </c>
      <c r="L580" s="66">
        <v>0</v>
      </c>
      <c r="M580" s="66">
        <v>870000000</v>
      </c>
      <c r="N580" s="66">
        <v>0</v>
      </c>
      <c r="O580" s="66">
        <v>0</v>
      </c>
      <c r="P580" s="66">
        <v>0</v>
      </c>
      <c r="Q580" s="66">
        <v>0</v>
      </c>
    </row>
    <row r="581" spans="1:17" x14ac:dyDescent="0.25">
      <c r="A581" s="68" t="s">
        <v>886</v>
      </c>
      <c r="B581" s="67" t="s">
        <v>879</v>
      </c>
      <c r="C581" s="66">
        <v>0</v>
      </c>
      <c r="D581" s="66">
        <v>870000000</v>
      </c>
      <c r="E581" s="66">
        <v>0</v>
      </c>
      <c r="F581" s="66">
        <v>0</v>
      </c>
      <c r="G581" s="66">
        <v>0</v>
      </c>
      <c r="H581" s="66">
        <v>0</v>
      </c>
      <c r="I581" s="66">
        <v>870000000</v>
      </c>
      <c r="J581" s="66">
        <v>0</v>
      </c>
      <c r="K581" s="66">
        <v>870000000</v>
      </c>
      <c r="L581" s="66">
        <v>0</v>
      </c>
      <c r="M581" s="66">
        <v>870000000</v>
      </c>
      <c r="N581" s="66">
        <v>0</v>
      </c>
      <c r="O581" s="66">
        <v>0</v>
      </c>
      <c r="P581" s="66">
        <v>0</v>
      </c>
      <c r="Q581" s="66">
        <v>0</v>
      </c>
    </row>
    <row r="582" spans="1:17" x14ac:dyDescent="0.25">
      <c r="A582" s="68" t="s">
        <v>887</v>
      </c>
      <c r="B582" s="67" t="s">
        <v>21</v>
      </c>
      <c r="C582" s="66">
        <v>0</v>
      </c>
      <c r="D582" s="66">
        <v>870000000</v>
      </c>
      <c r="E582" s="66">
        <v>0</v>
      </c>
      <c r="F582" s="66">
        <v>0</v>
      </c>
      <c r="G582" s="66">
        <v>0</v>
      </c>
      <c r="H582" s="66">
        <v>0</v>
      </c>
      <c r="I582" s="66">
        <v>870000000</v>
      </c>
      <c r="J582" s="66">
        <v>0</v>
      </c>
      <c r="K582" s="66">
        <v>870000000</v>
      </c>
      <c r="L582" s="66">
        <v>0</v>
      </c>
      <c r="M582" s="66">
        <v>870000000</v>
      </c>
      <c r="N582" s="66">
        <v>0</v>
      </c>
      <c r="O582" s="66">
        <v>0</v>
      </c>
      <c r="P582" s="66">
        <v>0</v>
      </c>
      <c r="Q582" s="66">
        <v>0</v>
      </c>
    </row>
    <row r="583" spans="1:17" ht="25.5" x14ac:dyDescent="0.25">
      <c r="A583" s="68" t="s">
        <v>888</v>
      </c>
      <c r="B583" s="67" t="s">
        <v>889</v>
      </c>
      <c r="C583" s="66">
        <v>0</v>
      </c>
      <c r="D583" s="66">
        <v>0</v>
      </c>
      <c r="E583" s="66">
        <v>0</v>
      </c>
      <c r="F583" s="66">
        <v>0</v>
      </c>
      <c r="G583" s="66">
        <v>0</v>
      </c>
      <c r="H583" s="66">
        <v>0</v>
      </c>
      <c r="I583" s="66">
        <v>0</v>
      </c>
      <c r="J583" s="66">
        <v>0</v>
      </c>
      <c r="K583" s="66">
        <v>0</v>
      </c>
      <c r="L583" s="66">
        <v>0</v>
      </c>
      <c r="M583" s="66">
        <v>0</v>
      </c>
      <c r="N583" s="66">
        <v>0</v>
      </c>
      <c r="O583" s="66">
        <v>0</v>
      </c>
      <c r="P583" s="66">
        <v>0</v>
      </c>
      <c r="Q583" s="66">
        <v>0</v>
      </c>
    </row>
    <row r="584" spans="1:17" ht="25.5" x14ac:dyDescent="0.25">
      <c r="A584" s="68" t="s">
        <v>890</v>
      </c>
      <c r="B584" s="67" t="s">
        <v>891</v>
      </c>
      <c r="C584" s="66">
        <v>0</v>
      </c>
      <c r="D584" s="66">
        <v>0</v>
      </c>
      <c r="E584" s="66">
        <v>0</v>
      </c>
      <c r="F584" s="66">
        <v>0</v>
      </c>
      <c r="G584" s="66">
        <v>0</v>
      </c>
      <c r="H584" s="66">
        <v>0</v>
      </c>
      <c r="I584" s="66">
        <v>0</v>
      </c>
      <c r="J584" s="66">
        <v>0</v>
      </c>
      <c r="K584" s="66">
        <v>0</v>
      </c>
      <c r="L584" s="66">
        <v>0</v>
      </c>
      <c r="M584" s="66">
        <v>0</v>
      </c>
      <c r="N584" s="66">
        <v>0</v>
      </c>
      <c r="O584" s="66">
        <v>0</v>
      </c>
      <c r="P584" s="66">
        <v>0</v>
      </c>
      <c r="Q584" s="66">
        <v>0</v>
      </c>
    </row>
    <row r="585" spans="1:17" x14ac:dyDescent="0.25">
      <c r="A585" s="68" t="s">
        <v>892</v>
      </c>
      <c r="B585" s="67" t="s">
        <v>893</v>
      </c>
      <c r="C585" s="66">
        <v>0</v>
      </c>
      <c r="D585" s="66">
        <v>0</v>
      </c>
      <c r="E585" s="66">
        <v>0</v>
      </c>
      <c r="F585" s="66">
        <v>0</v>
      </c>
      <c r="G585" s="66">
        <v>0</v>
      </c>
      <c r="H585" s="66">
        <v>0</v>
      </c>
      <c r="I585" s="66">
        <v>0</v>
      </c>
      <c r="J585" s="66">
        <v>0</v>
      </c>
      <c r="K585" s="66">
        <v>0</v>
      </c>
      <c r="L585" s="66">
        <v>0</v>
      </c>
      <c r="M585" s="66">
        <v>0</v>
      </c>
      <c r="N585" s="66">
        <v>0</v>
      </c>
      <c r="O585" s="66">
        <v>0</v>
      </c>
      <c r="P585" s="66">
        <v>0</v>
      </c>
      <c r="Q585" s="66">
        <v>0</v>
      </c>
    </row>
    <row r="586" spans="1:17" ht="38.25" x14ac:dyDescent="0.25">
      <c r="A586" s="68" t="s">
        <v>894</v>
      </c>
      <c r="B586" s="67" t="s">
        <v>895</v>
      </c>
      <c r="C586" s="66">
        <v>0</v>
      </c>
      <c r="D586" s="66">
        <v>700000000</v>
      </c>
      <c r="E586" s="66">
        <v>0</v>
      </c>
      <c r="F586" s="66">
        <v>0</v>
      </c>
      <c r="G586" s="66">
        <v>0</v>
      </c>
      <c r="H586" s="66">
        <v>0</v>
      </c>
      <c r="I586" s="66">
        <v>700000000</v>
      </c>
      <c r="J586" s="66">
        <v>699999870</v>
      </c>
      <c r="K586" s="66">
        <v>130</v>
      </c>
      <c r="L586" s="66">
        <v>0</v>
      </c>
      <c r="M586" s="66">
        <v>700000000</v>
      </c>
      <c r="N586" s="66">
        <v>0</v>
      </c>
      <c r="O586" s="66">
        <v>0</v>
      </c>
      <c r="P586" s="66">
        <v>0</v>
      </c>
      <c r="Q586" s="66">
        <v>0</v>
      </c>
    </row>
    <row r="587" spans="1:17" x14ac:dyDescent="0.25">
      <c r="A587" s="68" t="s">
        <v>896</v>
      </c>
      <c r="B587" s="67" t="s">
        <v>897</v>
      </c>
      <c r="C587" s="66">
        <v>0</v>
      </c>
      <c r="D587" s="66">
        <v>700000000</v>
      </c>
      <c r="E587" s="66">
        <v>0</v>
      </c>
      <c r="F587" s="66">
        <v>0</v>
      </c>
      <c r="G587" s="66">
        <v>0</v>
      </c>
      <c r="H587" s="66">
        <v>0</v>
      </c>
      <c r="I587" s="66">
        <v>700000000</v>
      </c>
      <c r="J587" s="66">
        <v>699999870</v>
      </c>
      <c r="K587" s="66">
        <v>130</v>
      </c>
      <c r="L587" s="66">
        <v>0</v>
      </c>
      <c r="M587" s="66">
        <v>700000000</v>
      </c>
      <c r="N587" s="66">
        <v>0</v>
      </c>
      <c r="O587" s="66">
        <v>0</v>
      </c>
      <c r="P587" s="66">
        <v>0</v>
      </c>
      <c r="Q587" s="66">
        <v>0</v>
      </c>
    </row>
    <row r="588" spans="1:17" x14ac:dyDescent="0.25">
      <c r="A588" s="68" t="s">
        <v>898</v>
      </c>
      <c r="B588" s="67" t="s">
        <v>21</v>
      </c>
      <c r="C588" s="66">
        <v>0</v>
      </c>
      <c r="D588" s="66">
        <v>300000000</v>
      </c>
      <c r="E588" s="66">
        <v>0</v>
      </c>
      <c r="F588" s="66">
        <v>0</v>
      </c>
      <c r="G588" s="66">
        <v>0</v>
      </c>
      <c r="H588" s="66">
        <v>0</v>
      </c>
      <c r="I588" s="66">
        <v>300000000</v>
      </c>
      <c r="J588" s="66">
        <v>299999870</v>
      </c>
      <c r="K588" s="66">
        <v>130</v>
      </c>
      <c r="L588" s="66">
        <v>0</v>
      </c>
      <c r="M588" s="66">
        <v>300000000</v>
      </c>
      <c r="N588" s="66">
        <v>0</v>
      </c>
      <c r="O588" s="66">
        <v>0</v>
      </c>
      <c r="P588" s="66">
        <v>0</v>
      </c>
      <c r="Q588" s="66">
        <v>0</v>
      </c>
    </row>
    <row r="589" spans="1:17" ht="25.5" x14ac:dyDescent="0.25">
      <c r="A589" s="68" t="s">
        <v>899</v>
      </c>
      <c r="B589" s="67" t="s">
        <v>900</v>
      </c>
      <c r="C589" s="66">
        <v>0</v>
      </c>
      <c r="D589" s="66">
        <v>400000000</v>
      </c>
      <c r="E589" s="66">
        <v>0</v>
      </c>
      <c r="F589" s="66">
        <v>0</v>
      </c>
      <c r="G589" s="66">
        <v>0</v>
      </c>
      <c r="H589" s="66">
        <v>0</v>
      </c>
      <c r="I589" s="66">
        <v>400000000</v>
      </c>
      <c r="J589" s="66">
        <v>400000000</v>
      </c>
      <c r="K589" s="66">
        <v>0</v>
      </c>
      <c r="L589" s="66">
        <v>0</v>
      </c>
      <c r="M589" s="66">
        <v>400000000</v>
      </c>
      <c r="N589" s="66">
        <v>0</v>
      </c>
      <c r="O589" s="66">
        <v>0</v>
      </c>
      <c r="P589" s="66">
        <v>0</v>
      </c>
      <c r="Q589" s="66">
        <v>0</v>
      </c>
    </row>
    <row r="590" spans="1:17" x14ac:dyDescent="0.25">
      <c r="A590" s="68" t="s">
        <v>901</v>
      </c>
      <c r="B590" s="67" t="s">
        <v>902</v>
      </c>
      <c r="C590" s="66">
        <v>0</v>
      </c>
      <c r="D590" s="66">
        <v>0</v>
      </c>
      <c r="E590" s="66">
        <v>0</v>
      </c>
      <c r="F590" s="66">
        <v>0</v>
      </c>
      <c r="G590" s="66">
        <v>0</v>
      </c>
      <c r="H590" s="66">
        <v>0</v>
      </c>
      <c r="I590" s="66">
        <v>0</v>
      </c>
      <c r="J590" s="66">
        <v>0</v>
      </c>
      <c r="K590" s="66">
        <v>0</v>
      </c>
      <c r="L590" s="66">
        <v>0</v>
      </c>
      <c r="M590" s="66">
        <v>0</v>
      </c>
      <c r="N590" s="66">
        <v>0</v>
      </c>
      <c r="O590" s="66">
        <v>0</v>
      </c>
      <c r="P590" s="66">
        <v>0</v>
      </c>
      <c r="Q590" s="66">
        <v>0</v>
      </c>
    </row>
    <row r="591" spans="1:17" ht="25.5" x14ac:dyDescent="0.25">
      <c r="A591" s="68" t="s">
        <v>903</v>
      </c>
      <c r="B591" s="67" t="s">
        <v>904</v>
      </c>
      <c r="C591" s="66">
        <v>0</v>
      </c>
      <c r="D591" s="66">
        <v>0</v>
      </c>
      <c r="E591" s="66">
        <v>0</v>
      </c>
      <c r="F591" s="66">
        <v>0</v>
      </c>
      <c r="G591" s="66">
        <v>0</v>
      </c>
      <c r="H591" s="66">
        <v>0</v>
      </c>
      <c r="I591" s="66">
        <v>0</v>
      </c>
      <c r="J591" s="66">
        <v>0</v>
      </c>
      <c r="K591" s="66">
        <v>0</v>
      </c>
      <c r="L591" s="66">
        <v>0</v>
      </c>
      <c r="M591" s="66">
        <v>0</v>
      </c>
      <c r="N591" s="66">
        <v>0</v>
      </c>
      <c r="O591" s="66">
        <v>0</v>
      </c>
      <c r="P591" s="66">
        <v>0</v>
      </c>
      <c r="Q591" s="66">
        <v>0</v>
      </c>
    </row>
    <row r="592" spans="1:17" x14ac:dyDescent="0.25">
      <c r="A592" s="68" t="s">
        <v>905</v>
      </c>
      <c r="B592" s="67" t="s">
        <v>906</v>
      </c>
      <c r="C592" s="66">
        <v>0</v>
      </c>
      <c r="D592" s="66">
        <v>0</v>
      </c>
      <c r="E592" s="66">
        <v>0</v>
      </c>
      <c r="F592" s="66">
        <v>0</v>
      </c>
      <c r="G592" s="66">
        <v>0</v>
      </c>
      <c r="H592" s="66">
        <v>0</v>
      </c>
      <c r="I592" s="66">
        <v>0</v>
      </c>
      <c r="J592" s="66">
        <v>0</v>
      </c>
      <c r="K592" s="66">
        <v>0</v>
      </c>
      <c r="L592" s="66">
        <v>0</v>
      </c>
      <c r="M592" s="66">
        <v>0</v>
      </c>
      <c r="N592" s="66">
        <v>0</v>
      </c>
      <c r="O592" s="66">
        <v>0</v>
      </c>
      <c r="P592" s="66">
        <v>0</v>
      </c>
      <c r="Q592" s="66">
        <v>0</v>
      </c>
    </row>
    <row r="593" spans="1:17" x14ac:dyDescent="0.25">
      <c r="A593" s="68" t="s">
        <v>907</v>
      </c>
      <c r="B593" s="67" t="s">
        <v>908</v>
      </c>
      <c r="C593" s="66">
        <v>1530972445</v>
      </c>
      <c r="D593" s="66">
        <v>3506040420.6100001</v>
      </c>
      <c r="E593" s="66">
        <v>0</v>
      </c>
      <c r="F593" s="66">
        <v>0</v>
      </c>
      <c r="G593" s="66">
        <v>0</v>
      </c>
      <c r="H593" s="66">
        <v>0</v>
      </c>
      <c r="I593" s="66">
        <v>5037012865.6099997</v>
      </c>
      <c r="J593" s="66">
        <v>4268601309</v>
      </c>
      <c r="K593" s="66">
        <v>768411556.61000001</v>
      </c>
      <c r="L593" s="66">
        <v>1262867633</v>
      </c>
      <c r="M593" s="66">
        <v>3774145232.6100001</v>
      </c>
      <c r="N593" s="66">
        <v>333030074</v>
      </c>
      <c r="O593" s="66">
        <v>333030074</v>
      </c>
      <c r="P593" s="66">
        <v>929837559</v>
      </c>
      <c r="Q593" s="66">
        <v>0</v>
      </c>
    </row>
    <row r="594" spans="1:17" ht="25.5" x14ac:dyDescent="0.25">
      <c r="A594" s="68" t="s">
        <v>909</v>
      </c>
      <c r="B594" s="67" t="s">
        <v>910</v>
      </c>
      <c r="C594" s="66">
        <v>1300972445</v>
      </c>
      <c r="D594" s="66">
        <v>1987285365.6099999</v>
      </c>
      <c r="E594" s="66">
        <v>0</v>
      </c>
      <c r="F594" s="66">
        <v>0</v>
      </c>
      <c r="G594" s="66">
        <v>0</v>
      </c>
      <c r="H594" s="66">
        <v>0</v>
      </c>
      <c r="I594" s="66">
        <v>3288257810.6100001</v>
      </c>
      <c r="J594" s="66">
        <v>2929156640</v>
      </c>
      <c r="K594" s="66">
        <v>359101170.61000001</v>
      </c>
      <c r="L594" s="66">
        <v>1033937559</v>
      </c>
      <c r="M594" s="66">
        <v>2254320251.6100001</v>
      </c>
      <c r="N594" s="66">
        <v>104100000</v>
      </c>
      <c r="O594" s="66">
        <v>104100000</v>
      </c>
      <c r="P594" s="66">
        <v>929837559</v>
      </c>
      <c r="Q594" s="66">
        <v>0</v>
      </c>
    </row>
    <row r="595" spans="1:17" ht="38.25" x14ac:dyDescent="0.25">
      <c r="A595" s="68" t="s">
        <v>911</v>
      </c>
      <c r="B595" s="67" t="s">
        <v>912</v>
      </c>
      <c r="C595" s="66">
        <v>1300972445</v>
      </c>
      <c r="D595" s="66">
        <v>1587285365.6099999</v>
      </c>
      <c r="E595" s="66">
        <v>0</v>
      </c>
      <c r="F595" s="66">
        <v>0</v>
      </c>
      <c r="G595" s="66">
        <v>0</v>
      </c>
      <c r="H595" s="66">
        <v>0</v>
      </c>
      <c r="I595" s="66">
        <v>2888257810.6100001</v>
      </c>
      <c r="J595" s="66">
        <v>2730735225</v>
      </c>
      <c r="K595" s="66">
        <v>157522585.61000001</v>
      </c>
      <c r="L595" s="66">
        <v>835516144</v>
      </c>
      <c r="M595" s="66">
        <v>2052741666.6099999</v>
      </c>
      <c r="N595" s="66">
        <v>104100000</v>
      </c>
      <c r="O595" s="66">
        <v>104100000</v>
      </c>
      <c r="P595" s="66">
        <v>731416144</v>
      </c>
      <c r="Q595" s="66">
        <v>0</v>
      </c>
    </row>
    <row r="596" spans="1:17" ht="38.25" x14ac:dyDescent="0.25">
      <c r="A596" s="68" t="s">
        <v>913</v>
      </c>
      <c r="B596" s="67" t="s">
        <v>914</v>
      </c>
      <c r="C596" s="66">
        <v>1300972445</v>
      </c>
      <c r="D596" s="66">
        <v>1587285365.6099999</v>
      </c>
      <c r="E596" s="66">
        <v>0</v>
      </c>
      <c r="F596" s="66">
        <v>0</v>
      </c>
      <c r="G596" s="66">
        <v>0</v>
      </c>
      <c r="H596" s="66">
        <v>0</v>
      </c>
      <c r="I596" s="66">
        <v>2888257810.6100001</v>
      </c>
      <c r="J596" s="66">
        <v>2730735225</v>
      </c>
      <c r="K596" s="66">
        <v>157522585.61000001</v>
      </c>
      <c r="L596" s="66">
        <v>835516144</v>
      </c>
      <c r="M596" s="66">
        <v>2052741666.6099999</v>
      </c>
      <c r="N596" s="66">
        <v>104100000</v>
      </c>
      <c r="O596" s="66">
        <v>104100000</v>
      </c>
      <c r="P596" s="66">
        <v>731416144</v>
      </c>
      <c r="Q596" s="66">
        <v>0</v>
      </c>
    </row>
    <row r="597" spans="1:17" x14ac:dyDescent="0.25">
      <c r="A597" s="68" t="s">
        <v>915</v>
      </c>
      <c r="B597" s="67" t="s">
        <v>15</v>
      </c>
      <c r="C597" s="66">
        <v>400000000</v>
      </c>
      <c r="D597" s="66">
        <v>0</v>
      </c>
      <c r="E597" s="66">
        <v>0</v>
      </c>
      <c r="F597" s="66">
        <v>0</v>
      </c>
      <c r="G597" s="66">
        <v>0</v>
      </c>
      <c r="H597" s="66">
        <v>0</v>
      </c>
      <c r="I597" s="66">
        <v>400000000</v>
      </c>
      <c r="J597" s="66">
        <v>400000000</v>
      </c>
      <c r="K597" s="66">
        <v>0</v>
      </c>
      <c r="L597" s="66">
        <v>0</v>
      </c>
      <c r="M597" s="66">
        <v>400000000</v>
      </c>
      <c r="N597" s="66">
        <v>0</v>
      </c>
      <c r="O597" s="66">
        <v>0</v>
      </c>
      <c r="P597" s="66">
        <v>0</v>
      </c>
      <c r="Q597" s="66">
        <v>0</v>
      </c>
    </row>
    <row r="598" spans="1:17" x14ac:dyDescent="0.25">
      <c r="A598" s="68" t="s">
        <v>916</v>
      </c>
      <c r="B598" s="67" t="s">
        <v>917</v>
      </c>
      <c r="C598" s="66">
        <v>900972445</v>
      </c>
      <c r="D598" s="66">
        <v>0</v>
      </c>
      <c r="E598" s="66">
        <v>0</v>
      </c>
      <c r="F598" s="66">
        <v>0</v>
      </c>
      <c r="G598" s="66">
        <v>0</v>
      </c>
      <c r="H598" s="66">
        <v>0</v>
      </c>
      <c r="I598" s="66">
        <v>900972445</v>
      </c>
      <c r="J598" s="66">
        <v>796809859</v>
      </c>
      <c r="K598" s="66">
        <v>104162586</v>
      </c>
      <c r="L598" s="66">
        <v>435516144</v>
      </c>
      <c r="M598" s="66">
        <v>465456301</v>
      </c>
      <c r="N598" s="66">
        <v>104100000</v>
      </c>
      <c r="O598" s="66">
        <v>104100000</v>
      </c>
      <c r="P598" s="66">
        <v>331416144</v>
      </c>
      <c r="Q598" s="66">
        <v>0</v>
      </c>
    </row>
    <row r="599" spans="1:17" x14ac:dyDescent="0.25">
      <c r="A599" s="68" t="s">
        <v>918</v>
      </c>
      <c r="B599" s="67" t="s">
        <v>21</v>
      </c>
      <c r="C599" s="66">
        <v>0</v>
      </c>
      <c r="D599" s="66">
        <v>481000000</v>
      </c>
      <c r="E599" s="66">
        <v>0</v>
      </c>
      <c r="F599" s="66">
        <v>0</v>
      </c>
      <c r="G599" s="66">
        <v>0</v>
      </c>
      <c r="H599" s="66">
        <v>0</v>
      </c>
      <c r="I599" s="66">
        <v>481000000</v>
      </c>
      <c r="J599" s="66">
        <v>446000000</v>
      </c>
      <c r="K599" s="66">
        <v>35000000</v>
      </c>
      <c r="L599" s="66">
        <v>0</v>
      </c>
      <c r="M599" s="66">
        <v>481000000</v>
      </c>
      <c r="N599" s="66">
        <v>0</v>
      </c>
      <c r="O599" s="66">
        <v>0</v>
      </c>
      <c r="P599" s="66">
        <v>0</v>
      </c>
      <c r="Q599" s="66">
        <v>0</v>
      </c>
    </row>
    <row r="600" spans="1:17" x14ac:dyDescent="0.25">
      <c r="A600" s="68" t="s">
        <v>919</v>
      </c>
      <c r="B600" s="67" t="s">
        <v>920</v>
      </c>
      <c r="C600" s="66">
        <v>0</v>
      </c>
      <c r="D600" s="66">
        <v>1106285365.6099999</v>
      </c>
      <c r="E600" s="66">
        <v>0</v>
      </c>
      <c r="F600" s="66">
        <v>0</v>
      </c>
      <c r="G600" s="66">
        <v>0</v>
      </c>
      <c r="H600" s="66">
        <v>0</v>
      </c>
      <c r="I600" s="66">
        <v>1106285365.6099999</v>
      </c>
      <c r="J600" s="66">
        <v>1087925366</v>
      </c>
      <c r="K600" s="66">
        <v>18359999.609999999</v>
      </c>
      <c r="L600" s="66">
        <v>400000000</v>
      </c>
      <c r="M600" s="66">
        <v>706285365.61000001</v>
      </c>
      <c r="N600" s="66">
        <v>0</v>
      </c>
      <c r="O600" s="66">
        <v>0</v>
      </c>
      <c r="P600" s="66">
        <v>400000000</v>
      </c>
      <c r="Q600" s="66">
        <v>0</v>
      </c>
    </row>
    <row r="601" spans="1:17" ht="76.5" x14ac:dyDescent="0.25">
      <c r="A601" s="68" t="s">
        <v>921</v>
      </c>
      <c r="B601" s="67" t="s">
        <v>922</v>
      </c>
      <c r="C601" s="66">
        <v>0</v>
      </c>
      <c r="D601" s="66">
        <v>400000000</v>
      </c>
      <c r="E601" s="66">
        <v>0</v>
      </c>
      <c r="F601" s="66">
        <v>0</v>
      </c>
      <c r="G601" s="66">
        <v>0</v>
      </c>
      <c r="H601" s="66">
        <v>0</v>
      </c>
      <c r="I601" s="66">
        <v>400000000</v>
      </c>
      <c r="J601" s="66">
        <v>198421415</v>
      </c>
      <c r="K601" s="66">
        <v>201578585</v>
      </c>
      <c r="L601" s="66">
        <v>198421415</v>
      </c>
      <c r="M601" s="66">
        <v>201578585</v>
      </c>
      <c r="N601" s="66">
        <v>0</v>
      </c>
      <c r="O601" s="66">
        <v>0</v>
      </c>
      <c r="P601" s="66">
        <v>198421415</v>
      </c>
      <c r="Q601" s="66">
        <v>0</v>
      </c>
    </row>
    <row r="602" spans="1:17" ht="38.25" x14ac:dyDescent="0.25">
      <c r="A602" s="68" t="s">
        <v>923</v>
      </c>
      <c r="B602" s="67" t="s">
        <v>914</v>
      </c>
      <c r="C602" s="66">
        <v>0</v>
      </c>
      <c r="D602" s="66">
        <v>400000000</v>
      </c>
      <c r="E602" s="66">
        <v>0</v>
      </c>
      <c r="F602" s="66">
        <v>0</v>
      </c>
      <c r="G602" s="66">
        <v>0</v>
      </c>
      <c r="H602" s="66">
        <v>0</v>
      </c>
      <c r="I602" s="66">
        <v>400000000</v>
      </c>
      <c r="J602" s="66">
        <v>198421415</v>
      </c>
      <c r="K602" s="66">
        <v>201578585</v>
      </c>
      <c r="L602" s="66">
        <v>198421415</v>
      </c>
      <c r="M602" s="66">
        <v>201578585</v>
      </c>
      <c r="N602" s="66">
        <v>0</v>
      </c>
      <c r="O602" s="66">
        <v>0</v>
      </c>
      <c r="P602" s="66">
        <v>198421415</v>
      </c>
      <c r="Q602" s="66">
        <v>0</v>
      </c>
    </row>
    <row r="603" spans="1:17" x14ac:dyDescent="0.25">
      <c r="A603" s="68" t="s">
        <v>924</v>
      </c>
      <c r="B603" s="67" t="s">
        <v>925</v>
      </c>
      <c r="C603" s="66">
        <v>0</v>
      </c>
      <c r="D603" s="66">
        <v>200000000</v>
      </c>
      <c r="E603" s="66">
        <v>0</v>
      </c>
      <c r="F603" s="66">
        <v>0</v>
      </c>
      <c r="G603" s="66">
        <v>0</v>
      </c>
      <c r="H603" s="66">
        <v>0</v>
      </c>
      <c r="I603" s="66">
        <v>200000000</v>
      </c>
      <c r="J603" s="66">
        <v>198421415</v>
      </c>
      <c r="K603" s="66">
        <v>1578585</v>
      </c>
      <c r="L603" s="66">
        <v>198421415</v>
      </c>
      <c r="M603" s="66">
        <v>1578585</v>
      </c>
      <c r="N603" s="66">
        <v>0</v>
      </c>
      <c r="O603" s="66">
        <v>0</v>
      </c>
      <c r="P603" s="66">
        <v>198421415</v>
      </c>
      <c r="Q603" s="66">
        <v>0</v>
      </c>
    </row>
    <row r="604" spans="1:17" ht="25.5" x14ac:dyDescent="0.25">
      <c r="A604" s="68" t="s">
        <v>926</v>
      </c>
      <c r="B604" s="67" t="s">
        <v>927</v>
      </c>
      <c r="C604" s="66">
        <v>0</v>
      </c>
      <c r="D604" s="66">
        <v>200000000</v>
      </c>
      <c r="E604" s="66">
        <v>0</v>
      </c>
      <c r="F604" s="66">
        <v>0</v>
      </c>
      <c r="G604" s="66">
        <v>0</v>
      </c>
      <c r="H604" s="66">
        <v>0</v>
      </c>
      <c r="I604" s="66">
        <v>200000000</v>
      </c>
      <c r="J604" s="66">
        <v>0</v>
      </c>
      <c r="K604" s="66">
        <v>200000000</v>
      </c>
      <c r="L604" s="66">
        <v>0</v>
      </c>
      <c r="M604" s="66">
        <v>200000000</v>
      </c>
      <c r="N604" s="66">
        <v>0</v>
      </c>
      <c r="O604" s="66">
        <v>0</v>
      </c>
      <c r="P604" s="66">
        <v>0</v>
      </c>
      <c r="Q604" s="66">
        <v>0</v>
      </c>
    </row>
    <row r="605" spans="1:17" ht="25.5" x14ac:dyDescent="0.25">
      <c r="A605" s="68" t="s">
        <v>928</v>
      </c>
      <c r="B605" s="67" t="s">
        <v>929</v>
      </c>
      <c r="C605" s="66">
        <v>230000000</v>
      </c>
      <c r="D605" s="66">
        <v>1518755055</v>
      </c>
      <c r="E605" s="66">
        <v>0</v>
      </c>
      <c r="F605" s="66">
        <v>0</v>
      </c>
      <c r="G605" s="66">
        <v>0</v>
      </c>
      <c r="H605" s="66">
        <v>0</v>
      </c>
      <c r="I605" s="66">
        <v>1748755055</v>
      </c>
      <c r="J605" s="66">
        <v>1339444669</v>
      </c>
      <c r="K605" s="66">
        <v>409310386</v>
      </c>
      <c r="L605" s="66">
        <v>228930074</v>
      </c>
      <c r="M605" s="66">
        <v>1519824981</v>
      </c>
      <c r="N605" s="66">
        <v>228930074</v>
      </c>
      <c r="O605" s="66">
        <v>228930074</v>
      </c>
      <c r="P605" s="66">
        <v>0</v>
      </c>
      <c r="Q605" s="66">
        <v>0</v>
      </c>
    </row>
    <row r="606" spans="1:17" ht="38.25" x14ac:dyDescent="0.25">
      <c r="A606" s="68" t="s">
        <v>930</v>
      </c>
      <c r="B606" s="67" t="s">
        <v>931</v>
      </c>
      <c r="C606" s="66">
        <v>230000000</v>
      </c>
      <c r="D606" s="66">
        <v>1518755055</v>
      </c>
      <c r="E606" s="66">
        <v>0</v>
      </c>
      <c r="F606" s="66">
        <v>0</v>
      </c>
      <c r="G606" s="66">
        <v>0</v>
      </c>
      <c r="H606" s="66">
        <v>0</v>
      </c>
      <c r="I606" s="66">
        <v>1748755055</v>
      </c>
      <c r="J606" s="66">
        <v>1339444669</v>
      </c>
      <c r="K606" s="66">
        <v>409310386</v>
      </c>
      <c r="L606" s="66">
        <v>228930074</v>
      </c>
      <c r="M606" s="66">
        <v>1519824981</v>
      </c>
      <c r="N606" s="66">
        <v>228930074</v>
      </c>
      <c r="O606" s="66">
        <v>228930074</v>
      </c>
      <c r="P606" s="66">
        <v>0</v>
      </c>
      <c r="Q606" s="66">
        <v>0</v>
      </c>
    </row>
    <row r="607" spans="1:17" ht="38.25" x14ac:dyDescent="0.25">
      <c r="A607" s="68" t="s">
        <v>932</v>
      </c>
      <c r="B607" s="67" t="s">
        <v>914</v>
      </c>
      <c r="C607" s="66">
        <v>230000000</v>
      </c>
      <c r="D607" s="66">
        <v>1518755055</v>
      </c>
      <c r="E607" s="66">
        <v>0</v>
      </c>
      <c r="F607" s="66">
        <v>0</v>
      </c>
      <c r="G607" s="66">
        <v>0</v>
      </c>
      <c r="H607" s="66">
        <v>0</v>
      </c>
      <c r="I607" s="66">
        <v>1748755055</v>
      </c>
      <c r="J607" s="66">
        <v>1339444669</v>
      </c>
      <c r="K607" s="66">
        <v>409310386</v>
      </c>
      <c r="L607" s="66">
        <v>228930074</v>
      </c>
      <c r="M607" s="66">
        <v>1519824981</v>
      </c>
      <c r="N607" s="66">
        <v>228930074</v>
      </c>
      <c r="O607" s="66">
        <v>228930074</v>
      </c>
      <c r="P607" s="66">
        <v>0</v>
      </c>
      <c r="Q607" s="66">
        <v>0</v>
      </c>
    </row>
    <row r="608" spans="1:17" x14ac:dyDescent="0.25">
      <c r="A608" s="68" t="s">
        <v>933</v>
      </c>
      <c r="B608" s="67" t="s">
        <v>917</v>
      </c>
      <c r="C608" s="66">
        <v>230000000</v>
      </c>
      <c r="D608" s="66">
        <v>0</v>
      </c>
      <c r="E608" s="66">
        <v>0</v>
      </c>
      <c r="F608" s="66">
        <v>0</v>
      </c>
      <c r="G608" s="66">
        <v>0</v>
      </c>
      <c r="H608" s="66">
        <v>0</v>
      </c>
      <c r="I608" s="66">
        <v>230000000</v>
      </c>
      <c r="J608" s="66">
        <v>230000000</v>
      </c>
      <c r="K608" s="66">
        <v>0</v>
      </c>
      <c r="L608" s="66">
        <v>223240460</v>
      </c>
      <c r="M608" s="66">
        <v>6759540</v>
      </c>
      <c r="N608" s="66">
        <v>223240460</v>
      </c>
      <c r="O608" s="66">
        <v>223240460</v>
      </c>
      <c r="P608" s="66">
        <v>0</v>
      </c>
      <c r="Q608" s="66">
        <v>0</v>
      </c>
    </row>
    <row r="609" spans="1:17" x14ac:dyDescent="0.25">
      <c r="A609" s="68" t="s">
        <v>934</v>
      </c>
      <c r="B609" s="67" t="s">
        <v>920</v>
      </c>
      <c r="C609" s="66">
        <v>0</v>
      </c>
      <c r="D609" s="66">
        <v>1518755055</v>
      </c>
      <c r="E609" s="66">
        <v>0</v>
      </c>
      <c r="F609" s="66">
        <v>0</v>
      </c>
      <c r="G609" s="66">
        <v>0</v>
      </c>
      <c r="H609" s="66">
        <v>0</v>
      </c>
      <c r="I609" s="66">
        <v>1518755055</v>
      </c>
      <c r="J609" s="66">
        <v>1109444669</v>
      </c>
      <c r="K609" s="66">
        <v>409310386</v>
      </c>
      <c r="L609" s="66">
        <v>5689614</v>
      </c>
      <c r="M609" s="66">
        <v>1513065441</v>
      </c>
      <c r="N609" s="66">
        <v>5689614</v>
      </c>
      <c r="O609" s="66">
        <v>5689614</v>
      </c>
      <c r="P609" s="66">
        <v>0</v>
      </c>
      <c r="Q609" s="66">
        <v>0</v>
      </c>
    </row>
    <row r="610" spans="1:17" ht="25.5" x14ac:dyDescent="0.25">
      <c r="A610" s="68" t="s">
        <v>935</v>
      </c>
      <c r="B610" s="67" t="s">
        <v>936</v>
      </c>
      <c r="C610" s="66">
        <v>373918651</v>
      </c>
      <c r="D610" s="66">
        <v>0</v>
      </c>
      <c r="E610" s="66">
        <v>0</v>
      </c>
      <c r="F610" s="66">
        <v>0</v>
      </c>
      <c r="G610" s="66">
        <v>30000000</v>
      </c>
      <c r="H610" s="66">
        <v>30000000</v>
      </c>
      <c r="I610" s="66">
        <v>373918651</v>
      </c>
      <c r="J610" s="66">
        <v>145040044</v>
      </c>
      <c r="K610" s="66">
        <v>228878607</v>
      </c>
      <c r="L610" s="66">
        <v>0</v>
      </c>
      <c r="M610" s="66">
        <v>373918651</v>
      </c>
      <c r="N610" s="66">
        <v>0</v>
      </c>
      <c r="O610" s="66">
        <v>0</v>
      </c>
      <c r="P610" s="66">
        <v>0</v>
      </c>
      <c r="Q610" s="66">
        <v>0</v>
      </c>
    </row>
    <row r="611" spans="1:17" x14ac:dyDescent="0.25">
      <c r="A611" s="68" t="s">
        <v>937</v>
      </c>
      <c r="B611" s="67" t="s">
        <v>938</v>
      </c>
      <c r="C611" s="66">
        <v>373918651</v>
      </c>
      <c r="D611" s="66">
        <v>0</v>
      </c>
      <c r="E611" s="66">
        <v>0</v>
      </c>
      <c r="F611" s="66">
        <v>0</v>
      </c>
      <c r="G611" s="66">
        <v>30000000</v>
      </c>
      <c r="H611" s="66">
        <v>30000000</v>
      </c>
      <c r="I611" s="66">
        <v>373918651</v>
      </c>
      <c r="J611" s="66">
        <v>145040044</v>
      </c>
      <c r="K611" s="66">
        <v>228878607</v>
      </c>
      <c r="L611" s="66">
        <v>0</v>
      </c>
      <c r="M611" s="66">
        <v>373918651</v>
      </c>
      <c r="N611" s="66">
        <v>0</v>
      </c>
      <c r="O611" s="66">
        <v>0</v>
      </c>
      <c r="P611" s="66">
        <v>0</v>
      </c>
      <c r="Q611" s="66">
        <v>0</v>
      </c>
    </row>
    <row r="612" spans="1:17" ht="51" x14ac:dyDescent="0.25">
      <c r="A612" s="68" t="s">
        <v>939</v>
      </c>
      <c r="B612" s="67" t="s">
        <v>940</v>
      </c>
      <c r="C612" s="66">
        <v>140000000</v>
      </c>
      <c r="D612" s="66">
        <v>0</v>
      </c>
      <c r="E612" s="66">
        <v>0</v>
      </c>
      <c r="F612" s="66">
        <v>0</v>
      </c>
      <c r="G612" s="66">
        <v>0</v>
      </c>
      <c r="H612" s="66">
        <v>30000000</v>
      </c>
      <c r="I612" s="66">
        <v>110000000</v>
      </c>
      <c r="J612" s="66">
        <v>0</v>
      </c>
      <c r="K612" s="66">
        <v>110000000</v>
      </c>
      <c r="L612" s="66">
        <v>0</v>
      </c>
      <c r="M612" s="66">
        <v>110000000</v>
      </c>
      <c r="N612" s="66">
        <v>0</v>
      </c>
      <c r="O612" s="66">
        <v>0</v>
      </c>
      <c r="P612" s="66">
        <v>0</v>
      </c>
      <c r="Q612" s="66">
        <v>0</v>
      </c>
    </row>
    <row r="613" spans="1:17" ht="38.25" x14ac:dyDescent="0.25">
      <c r="A613" s="68" t="s">
        <v>941</v>
      </c>
      <c r="B613" s="67" t="s">
        <v>942</v>
      </c>
      <c r="C613" s="66">
        <v>140000000</v>
      </c>
      <c r="D613" s="66">
        <v>0</v>
      </c>
      <c r="E613" s="66">
        <v>0</v>
      </c>
      <c r="F613" s="66">
        <v>0</v>
      </c>
      <c r="G613" s="66">
        <v>0</v>
      </c>
      <c r="H613" s="66">
        <v>30000000</v>
      </c>
      <c r="I613" s="66">
        <v>110000000</v>
      </c>
      <c r="J613" s="66">
        <v>0</v>
      </c>
      <c r="K613" s="66">
        <v>110000000</v>
      </c>
      <c r="L613" s="66">
        <v>0</v>
      </c>
      <c r="M613" s="66">
        <v>110000000</v>
      </c>
      <c r="N613" s="66">
        <v>0</v>
      </c>
      <c r="O613" s="66">
        <v>0</v>
      </c>
      <c r="P613" s="66">
        <v>0</v>
      </c>
      <c r="Q613" s="66">
        <v>0</v>
      </c>
    </row>
    <row r="614" spans="1:17" x14ac:dyDescent="0.25">
      <c r="A614" s="68" t="s">
        <v>943</v>
      </c>
      <c r="B614" s="67" t="s">
        <v>15</v>
      </c>
      <c r="C614" s="66">
        <v>140000000</v>
      </c>
      <c r="D614" s="66">
        <v>0</v>
      </c>
      <c r="E614" s="66">
        <v>0</v>
      </c>
      <c r="F614" s="66">
        <v>0</v>
      </c>
      <c r="G614" s="66">
        <v>0</v>
      </c>
      <c r="H614" s="66">
        <v>30000000</v>
      </c>
      <c r="I614" s="66">
        <v>110000000</v>
      </c>
      <c r="J614" s="66">
        <v>0</v>
      </c>
      <c r="K614" s="66">
        <v>110000000</v>
      </c>
      <c r="L614" s="66">
        <v>0</v>
      </c>
      <c r="M614" s="66">
        <v>110000000</v>
      </c>
      <c r="N614" s="66">
        <v>0</v>
      </c>
      <c r="O614" s="66">
        <v>0</v>
      </c>
      <c r="P614" s="66">
        <v>0</v>
      </c>
      <c r="Q614" s="66">
        <v>0</v>
      </c>
    </row>
    <row r="615" spans="1:17" ht="38.25" x14ac:dyDescent="0.25">
      <c r="A615" s="68" t="s">
        <v>944</v>
      </c>
      <c r="B615" s="67" t="s">
        <v>945</v>
      </c>
      <c r="C615" s="66">
        <v>50000000</v>
      </c>
      <c r="D615" s="66">
        <v>0</v>
      </c>
      <c r="E615" s="66">
        <v>0</v>
      </c>
      <c r="F615" s="66">
        <v>0</v>
      </c>
      <c r="G615" s="66">
        <v>0</v>
      </c>
      <c r="H615" s="66">
        <v>0</v>
      </c>
      <c r="I615" s="66">
        <v>50000000</v>
      </c>
      <c r="J615" s="66">
        <v>24669184</v>
      </c>
      <c r="K615" s="66">
        <v>25330816</v>
      </c>
      <c r="L615" s="66">
        <v>0</v>
      </c>
      <c r="M615" s="66">
        <v>50000000</v>
      </c>
      <c r="N615" s="66">
        <v>0</v>
      </c>
      <c r="O615" s="66">
        <v>0</v>
      </c>
      <c r="P615" s="66">
        <v>0</v>
      </c>
      <c r="Q615" s="66">
        <v>0</v>
      </c>
    </row>
    <row r="616" spans="1:17" ht="63.75" x14ac:dyDescent="0.25">
      <c r="A616" s="68" t="s">
        <v>946</v>
      </c>
      <c r="B616" s="67" t="s">
        <v>947</v>
      </c>
      <c r="C616" s="66">
        <v>50000000</v>
      </c>
      <c r="D616" s="66">
        <v>0</v>
      </c>
      <c r="E616" s="66">
        <v>0</v>
      </c>
      <c r="F616" s="66">
        <v>0</v>
      </c>
      <c r="G616" s="66">
        <v>0</v>
      </c>
      <c r="H616" s="66">
        <v>0</v>
      </c>
      <c r="I616" s="66">
        <v>50000000</v>
      </c>
      <c r="J616" s="66">
        <v>24669184</v>
      </c>
      <c r="K616" s="66">
        <v>25330816</v>
      </c>
      <c r="L616" s="66">
        <v>0</v>
      </c>
      <c r="M616" s="66">
        <v>50000000</v>
      </c>
      <c r="N616" s="66">
        <v>0</v>
      </c>
      <c r="O616" s="66">
        <v>0</v>
      </c>
      <c r="P616" s="66">
        <v>0</v>
      </c>
      <c r="Q616" s="66">
        <v>0</v>
      </c>
    </row>
    <row r="617" spans="1:17" x14ac:dyDescent="0.25">
      <c r="A617" s="68" t="s">
        <v>948</v>
      </c>
      <c r="B617" s="67" t="s">
        <v>15</v>
      </c>
      <c r="C617" s="66">
        <v>50000000</v>
      </c>
      <c r="D617" s="66">
        <v>0</v>
      </c>
      <c r="E617" s="66">
        <v>0</v>
      </c>
      <c r="F617" s="66">
        <v>0</v>
      </c>
      <c r="G617" s="66">
        <v>0</v>
      </c>
      <c r="H617" s="66">
        <v>0</v>
      </c>
      <c r="I617" s="66">
        <v>50000000</v>
      </c>
      <c r="J617" s="66">
        <v>24669184</v>
      </c>
      <c r="K617" s="66">
        <v>25330816</v>
      </c>
      <c r="L617" s="66">
        <v>0</v>
      </c>
      <c r="M617" s="66">
        <v>50000000</v>
      </c>
      <c r="N617" s="66">
        <v>0</v>
      </c>
      <c r="O617" s="66">
        <v>0</v>
      </c>
      <c r="P617" s="66">
        <v>0</v>
      </c>
      <c r="Q617" s="66">
        <v>0</v>
      </c>
    </row>
    <row r="618" spans="1:17" ht="25.5" x14ac:dyDescent="0.25">
      <c r="A618" s="68" t="s">
        <v>949</v>
      </c>
      <c r="B618" s="67" t="s">
        <v>950</v>
      </c>
      <c r="C618" s="66">
        <v>80000000</v>
      </c>
      <c r="D618" s="66">
        <v>0</v>
      </c>
      <c r="E618" s="66">
        <v>0</v>
      </c>
      <c r="F618" s="66">
        <v>0</v>
      </c>
      <c r="G618" s="66">
        <v>30000000</v>
      </c>
      <c r="H618" s="66">
        <v>0</v>
      </c>
      <c r="I618" s="66">
        <v>110000000</v>
      </c>
      <c r="J618" s="66">
        <v>110000000</v>
      </c>
      <c r="K618" s="66">
        <v>0</v>
      </c>
      <c r="L618" s="66">
        <v>0</v>
      </c>
      <c r="M618" s="66">
        <v>110000000</v>
      </c>
      <c r="N618" s="66">
        <v>0</v>
      </c>
      <c r="O618" s="66">
        <v>0</v>
      </c>
      <c r="P618" s="66">
        <v>0</v>
      </c>
      <c r="Q618" s="66">
        <v>0</v>
      </c>
    </row>
    <row r="619" spans="1:17" x14ac:dyDescent="0.25">
      <c r="A619" s="68" t="s">
        <v>951</v>
      </c>
      <c r="B619" s="67" t="s">
        <v>952</v>
      </c>
      <c r="C619" s="66">
        <v>80000000</v>
      </c>
      <c r="D619" s="66">
        <v>0</v>
      </c>
      <c r="E619" s="66">
        <v>0</v>
      </c>
      <c r="F619" s="66">
        <v>0</v>
      </c>
      <c r="G619" s="66">
        <v>30000000</v>
      </c>
      <c r="H619" s="66">
        <v>0</v>
      </c>
      <c r="I619" s="66">
        <v>110000000</v>
      </c>
      <c r="J619" s="66">
        <v>110000000</v>
      </c>
      <c r="K619" s="66">
        <v>0</v>
      </c>
      <c r="L619" s="66">
        <v>0</v>
      </c>
      <c r="M619" s="66">
        <v>110000000</v>
      </c>
      <c r="N619" s="66">
        <v>0</v>
      </c>
      <c r="O619" s="66">
        <v>0</v>
      </c>
      <c r="P619" s="66">
        <v>0</v>
      </c>
      <c r="Q619" s="66">
        <v>0</v>
      </c>
    </row>
    <row r="620" spans="1:17" x14ac:dyDescent="0.25">
      <c r="A620" s="68" t="s">
        <v>953</v>
      </c>
      <c r="B620" s="67" t="s">
        <v>15</v>
      </c>
      <c r="C620" s="66">
        <v>80000000</v>
      </c>
      <c r="D620" s="66">
        <v>0</v>
      </c>
      <c r="E620" s="66">
        <v>0</v>
      </c>
      <c r="F620" s="66">
        <v>0</v>
      </c>
      <c r="G620" s="66">
        <v>30000000</v>
      </c>
      <c r="H620" s="66">
        <v>0</v>
      </c>
      <c r="I620" s="66">
        <v>110000000</v>
      </c>
      <c r="J620" s="66">
        <v>110000000</v>
      </c>
      <c r="K620" s="66">
        <v>0</v>
      </c>
      <c r="L620" s="66">
        <v>0</v>
      </c>
      <c r="M620" s="66">
        <v>110000000</v>
      </c>
      <c r="N620" s="66">
        <v>0</v>
      </c>
      <c r="O620" s="66">
        <v>0</v>
      </c>
      <c r="P620" s="66">
        <v>0</v>
      </c>
      <c r="Q620" s="66">
        <v>0</v>
      </c>
    </row>
    <row r="621" spans="1:17" ht="63.75" x14ac:dyDescent="0.25">
      <c r="A621" s="68" t="s">
        <v>954</v>
      </c>
      <c r="B621" s="67" t="s">
        <v>955</v>
      </c>
      <c r="C621" s="66">
        <v>30000000</v>
      </c>
      <c r="D621" s="66">
        <v>0</v>
      </c>
      <c r="E621" s="66">
        <v>0</v>
      </c>
      <c r="F621" s="66">
        <v>0</v>
      </c>
      <c r="G621" s="66">
        <v>0</v>
      </c>
      <c r="H621" s="66">
        <v>0</v>
      </c>
      <c r="I621" s="66">
        <v>30000000</v>
      </c>
      <c r="J621" s="66">
        <v>0</v>
      </c>
      <c r="K621" s="66">
        <v>30000000</v>
      </c>
      <c r="L621" s="66">
        <v>0</v>
      </c>
      <c r="M621" s="66">
        <v>30000000</v>
      </c>
      <c r="N621" s="66">
        <v>0</v>
      </c>
      <c r="O621" s="66">
        <v>0</v>
      </c>
      <c r="P621" s="66">
        <v>0</v>
      </c>
      <c r="Q621" s="66">
        <v>0</v>
      </c>
    </row>
    <row r="622" spans="1:17" ht="38.25" x14ac:dyDescent="0.25">
      <c r="A622" s="68" t="s">
        <v>956</v>
      </c>
      <c r="B622" s="67" t="s">
        <v>957</v>
      </c>
      <c r="C622" s="66">
        <v>30000000</v>
      </c>
      <c r="D622" s="66">
        <v>0</v>
      </c>
      <c r="E622" s="66">
        <v>0</v>
      </c>
      <c r="F622" s="66">
        <v>0</v>
      </c>
      <c r="G622" s="66">
        <v>0</v>
      </c>
      <c r="H622" s="66">
        <v>0</v>
      </c>
      <c r="I622" s="66">
        <v>30000000</v>
      </c>
      <c r="J622" s="66">
        <v>0</v>
      </c>
      <c r="K622" s="66">
        <v>30000000</v>
      </c>
      <c r="L622" s="66">
        <v>0</v>
      </c>
      <c r="M622" s="66">
        <v>30000000</v>
      </c>
      <c r="N622" s="66">
        <v>0</v>
      </c>
      <c r="O622" s="66">
        <v>0</v>
      </c>
      <c r="P622" s="66">
        <v>0</v>
      </c>
      <c r="Q622" s="66">
        <v>0</v>
      </c>
    </row>
    <row r="623" spans="1:17" x14ac:dyDescent="0.25">
      <c r="A623" s="68" t="s">
        <v>958</v>
      </c>
      <c r="B623" s="67" t="s">
        <v>15</v>
      </c>
      <c r="C623" s="66">
        <v>30000000</v>
      </c>
      <c r="D623" s="66">
        <v>0</v>
      </c>
      <c r="E623" s="66">
        <v>0</v>
      </c>
      <c r="F623" s="66">
        <v>0</v>
      </c>
      <c r="G623" s="66">
        <v>0</v>
      </c>
      <c r="H623" s="66">
        <v>0</v>
      </c>
      <c r="I623" s="66">
        <v>30000000</v>
      </c>
      <c r="J623" s="66">
        <v>0</v>
      </c>
      <c r="K623" s="66">
        <v>30000000</v>
      </c>
      <c r="L623" s="66">
        <v>0</v>
      </c>
      <c r="M623" s="66">
        <v>30000000</v>
      </c>
      <c r="N623" s="66">
        <v>0</v>
      </c>
      <c r="O623" s="66">
        <v>0</v>
      </c>
      <c r="P623" s="66">
        <v>0</v>
      </c>
      <c r="Q623" s="66">
        <v>0</v>
      </c>
    </row>
    <row r="624" spans="1:17" ht="38.25" x14ac:dyDescent="0.25">
      <c r="A624" s="68" t="s">
        <v>959</v>
      </c>
      <c r="B624" s="67" t="s">
        <v>960</v>
      </c>
      <c r="C624" s="66">
        <v>73918651</v>
      </c>
      <c r="D624" s="66">
        <v>0</v>
      </c>
      <c r="E624" s="66">
        <v>0</v>
      </c>
      <c r="F624" s="66">
        <v>0</v>
      </c>
      <c r="G624" s="66">
        <v>0</v>
      </c>
      <c r="H624" s="66">
        <v>0</v>
      </c>
      <c r="I624" s="66">
        <v>73918651</v>
      </c>
      <c r="J624" s="66">
        <v>10370860</v>
      </c>
      <c r="K624" s="66">
        <v>63547791</v>
      </c>
      <c r="L624" s="66">
        <v>0</v>
      </c>
      <c r="M624" s="66">
        <v>73918651</v>
      </c>
      <c r="N624" s="66">
        <v>0</v>
      </c>
      <c r="O624" s="66">
        <v>0</v>
      </c>
      <c r="P624" s="66">
        <v>0</v>
      </c>
      <c r="Q624" s="66">
        <v>0</v>
      </c>
    </row>
    <row r="625" spans="1:17" ht="51" x14ac:dyDescent="0.25">
      <c r="A625" s="68" t="s">
        <v>961</v>
      </c>
      <c r="B625" s="67" t="s">
        <v>962</v>
      </c>
      <c r="C625" s="66">
        <v>73918651</v>
      </c>
      <c r="D625" s="66">
        <v>0</v>
      </c>
      <c r="E625" s="66">
        <v>0</v>
      </c>
      <c r="F625" s="66">
        <v>0</v>
      </c>
      <c r="G625" s="66">
        <v>0</v>
      </c>
      <c r="H625" s="66">
        <v>0</v>
      </c>
      <c r="I625" s="66">
        <v>73918651</v>
      </c>
      <c r="J625" s="66">
        <v>10370860</v>
      </c>
      <c r="K625" s="66">
        <v>63547791</v>
      </c>
      <c r="L625" s="66">
        <v>0</v>
      </c>
      <c r="M625" s="66">
        <v>73918651</v>
      </c>
      <c r="N625" s="66">
        <v>0</v>
      </c>
      <c r="O625" s="66">
        <v>0</v>
      </c>
      <c r="P625" s="66">
        <v>0</v>
      </c>
      <c r="Q625" s="66">
        <v>0</v>
      </c>
    </row>
    <row r="626" spans="1:17" x14ac:dyDescent="0.25">
      <c r="A626" s="68" t="s">
        <v>963</v>
      </c>
      <c r="B626" s="67" t="s">
        <v>15</v>
      </c>
      <c r="C626" s="66">
        <v>73918651</v>
      </c>
      <c r="D626" s="66">
        <v>0</v>
      </c>
      <c r="E626" s="66">
        <v>0</v>
      </c>
      <c r="F626" s="66">
        <v>0</v>
      </c>
      <c r="G626" s="66">
        <v>0</v>
      </c>
      <c r="H626" s="66">
        <v>0</v>
      </c>
      <c r="I626" s="66">
        <v>73918651</v>
      </c>
      <c r="J626" s="66">
        <v>10370860</v>
      </c>
      <c r="K626" s="66">
        <v>63547791</v>
      </c>
      <c r="L626" s="66">
        <v>0</v>
      </c>
      <c r="M626" s="66">
        <v>73918651</v>
      </c>
      <c r="N626" s="66">
        <v>0</v>
      </c>
      <c r="O626" s="66">
        <v>0</v>
      </c>
      <c r="P626" s="66">
        <v>0</v>
      </c>
      <c r="Q626" s="66">
        <v>0</v>
      </c>
    </row>
    <row r="627" spans="1:17" ht="25.5" x14ac:dyDescent="0.25">
      <c r="A627" s="68" t="s">
        <v>964</v>
      </c>
      <c r="B627" s="67" t="s">
        <v>965</v>
      </c>
      <c r="C627" s="66">
        <v>1132179550</v>
      </c>
      <c r="D627" s="66">
        <v>372952971.99000001</v>
      </c>
      <c r="E627" s="66">
        <v>0</v>
      </c>
      <c r="F627" s="66">
        <v>0</v>
      </c>
      <c r="G627" s="66">
        <v>34591900</v>
      </c>
      <c r="H627" s="66">
        <v>56010624</v>
      </c>
      <c r="I627" s="66">
        <v>1483713797.99</v>
      </c>
      <c r="J627" s="66">
        <v>634058118</v>
      </c>
      <c r="K627" s="66">
        <v>849655679.99000001</v>
      </c>
      <c r="L627" s="66">
        <v>501937570</v>
      </c>
      <c r="M627" s="66">
        <v>981776227.99000001</v>
      </c>
      <c r="N627" s="66">
        <v>301167680</v>
      </c>
      <c r="O627" s="66">
        <v>301167680</v>
      </c>
      <c r="P627" s="66">
        <v>200769890</v>
      </c>
      <c r="Q627" s="66">
        <v>0</v>
      </c>
    </row>
    <row r="628" spans="1:17" x14ac:dyDescent="0.25">
      <c r="A628" s="68" t="s">
        <v>966</v>
      </c>
      <c r="B628" s="67" t="s">
        <v>967</v>
      </c>
      <c r="C628" s="66">
        <v>326165624</v>
      </c>
      <c r="D628" s="66">
        <v>37062616.990000002</v>
      </c>
      <c r="E628" s="66">
        <v>0</v>
      </c>
      <c r="F628" s="66">
        <v>0</v>
      </c>
      <c r="G628" s="66">
        <v>21037900</v>
      </c>
      <c r="H628" s="66">
        <v>34972724</v>
      </c>
      <c r="I628" s="66">
        <v>349293416.99000001</v>
      </c>
      <c r="J628" s="66">
        <v>242011315</v>
      </c>
      <c r="K628" s="66">
        <v>107282101.98999999</v>
      </c>
      <c r="L628" s="66">
        <v>211022690</v>
      </c>
      <c r="M628" s="66">
        <v>138270726.99000001</v>
      </c>
      <c r="N628" s="66">
        <v>121326465</v>
      </c>
      <c r="O628" s="66">
        <v>121326465</v>
      </c>
      <c r="P628" s="66">
        <v>89696225</v>
      </c>
      <c r="Q628" s="66">
        <v>0</v>
      </c>
    </row>
    <row r="629" spans="1:17" ht="38.25" x14ac:dyDescent="0.25">
      <c r="A629" s="68" t="s">
        <v>968</v>
      </c>
      <c r="B629" s="67" t="s">
        <v>969</v>
      </c>
      <c r="C629" s="66">
        <v>157000000</v>
      </c>
      <c r="D629" s="66">
        <v>37062616.990000002</v>
      </c>
      <c r="E629" s="66">
        <v>0</v>
      </c>
      <c r="F629" s="66">
        <v>0</v>
      </c>
      <c r="G629" s="66">
        <v>0</v>
      </c>
      <c r="H629" s="66">
        <v>13554000</v>
      </c>
      <c r="I629" s="66">
        <v>180508616.99000001</v>
      </c>
      <c r="J629" s="66">
        <v>76446000</v>
      </c>
      <c r="K629" s="66">
        <v>104062616.98999999</v>
      </c>
      <c r="L629" s="66">
        <v>76446000</v>
      </c>
      <c r="M629" s="66">
        <v>104062616.98999999</v>
      </c>
      <c r="N629" s="66">
        <v>45867600</v>
      </c>
      <c r="O629" s="66">
        <v>45867600</v>
      </c>
      <c r="P629" s="66">
        <v>30578400</v>
      </c>
      <c r="Q629" s="66">
        <v>0</v>
      </c>
    </row>
    <row r="630" spans="1:17" ht="51" x14ac:dyDescent="0.25">
      <c r="A630" s="68" t="s">
        <v>970</v>
      </c>
      <c r="B630" s="67" t="s">
        <v>971</v>
      </c>
      <c r="C630" s="66">
        <v>125000000</v>
      </c>
      <c r="D630" s="66">
        <v>1062616.99</v>
      </c>
      <c r="E630" s="66">
        <v>0</v>
      </c>
      <c r="F630" s="66">
        <v>0</v>
      </c>
      <c r="G630" s="66">
        <v>0</v>
      </c>
      <c r="H630" s="66">
        <v>13554000</v>
      </c>
      <c r="I630" s="66">
        <v>112508616.98999999</v>
      </c>
      <c r="J630" s="66">
        <v>40446000</v>
      </c>
      <c r="K630" s="66">
        <v>72062616.989999995</v>
      </c>
      <c r="L630" s="66">
        <v>40446000</v>
      </c>
      <c r="M630" s="66">
        <v>72062616.989999995</v>
      </c>
      <c r="N630" s="66">
        <v>24267600</v>
      </c>
      <c r="O630" s="66">
        <v>24267600</v>
      </c>
      <c r="P630" s="66">
        <v>16178400</v>
      </c>
      <c r="Q630" s="66">
        <v>0</v>
      </c>
    </row>
    <row r="631" spans="1:17" x14ac:dyDescent="0.25">
      <c r="A631" s="68" t="s">
        <v>972</v>
      </c>
      <c r="B631" s="67" t="s">
        <v>15</v>
      </c>
      <c r="C631" s="66">
        <v>125000000</v>
      </c>
      <c r="D631" s="66">
        <v>0</v>
      </c>
      <c r="E631" s="66">
        <v>0</v>
      </c>
      <c r="F631" s="66">
        <v>0</v>
      </c>
      <c r="G631" s="66">
        <v>0</v>
      </c>
      <c r="H631" s="66">
        <v>13554000</v>
      </c>
      <c r="I631" s="66">
        <v>111446000</v>
      </c>
      <c r="J631" s="66">
        <v>40446000</v>
      </c>
      <c r="K631" s="66">
        <v>71000000</v>
      </c>
      <c r="L631" s="66">
        <v>40446000</v>
      </c>
      <c r="M631" s="66">
        <v>71000000</v>
      </c>
      <c r="N631" s="66">
        <v>24267600</v>
      </c>
      <c r="O631" s="66">
        <v>24267600</v>
      </c>
      <c r="P631" s="66">
        <v>16178400</v>
      </c>
      <c r="Q631" s="66">
        <v>0</v>
      </c>
    </row>
    <row r="632" spans="1:17" ht="25.5" x14ac:dyDescent="0.25">
      <c r="A632" s="68" t="s">
        <v>973</v>
      </c>
      <c r="B632" s="67" t="s">
        <v>974</v>
      </c>
      <c r="C632" s="66">
        <v>0</v>
      </c>
      <c r="D632" s="66">
        <v>1062616.99</v>
      </c>
      <c r="E632" s="66">
        <v>0</v>
      </c>
      <c r="F632" s="66">
        <v>0</v>
      </c>
      <c r="G632" s="66">
        <v>0</v>
      </c>
      <c r="H632" s="66">
        <v>0</v>
      </c>
      <c r="I632" s="66">
        <v>1062616.99</v>
      </c>
      <c r="J632" s="66">
        <v>0</v>
      </c>
      <c r="K632" s="66">
        <v>1062616.99</v>
      </c>
      <c r="L632" s="66">
        <v>0</v>
      </c>
      <c r="M632" s="66">
        <v>1062616.99</v>
      </c>
      <c r="N632" s="66">
        <v>0</v>
      </c>
      <c r="O632" s="66">
        <v>0</v>
      </c>
      <c r="P632" s="66">
        <v>0</v>
      </c>
      <c r="Q632" s="66">
        <v>0</v>
      </c>
    </row>
    <row r="633" spans="1:17" ht="25.5" x14ac:dyDescent="0.25">
      <c r="A633" s="68" t="s">
        <v>975</v>
      </c>
      <c r="B633" s="67" t="s">
        <v>976</v>
      </c>
      <c r="C633" s="66">
        <v>12000000</v>
      </c>
      <c r="D633" s="66">
        <v>36000000</v>
      </c>
      <c r="E633" s="66">
        <v>0</v>
      </c>
      <c r="F633" s="66">
        <v>0</v>
      </c>
      <c r="G633" s="66">
        <v>0</v>
      </c>
      <c r="H633" s="66">
        <v>0</v>
      </c>
      <c r="I633" s="66">
        <v>48000000</v>
      </c>
      <c r="J633" s="66">
        <v>36000000</v>
      </c>
      <c r="K633" s="66">
        <v>12000000</v>
      </c>
      <c r="L633" s="66">
        <v>36000000</v>
      </c>
      <c r="M633" s="66">
        <v>12000000</v>
      </c>
      <c r="N633" s="66">
        <v>21600000</v>
      </c>
      <c r="O633" s="66">
        <v>21600000</v>
      </c>
      <c r="P633" s="66">
        <v>14400000</v>
      </c>
      <c r="Q633" s="66">
        <v>0</v>
      </c>
    </row>
    <row r="634" spans="1:17" x14ac:dyDescent="0.25">
      <c r="A634" s="68" t="s">
        <v>977</v>
      </c>
      <c r="B634" s="67" t="s">
        <v>15</v>
      </c>
      <c r="C634" s="66">
        <v>12000000</v>
      </c>
      <c r="D634" s="66">
        <v>0</v>
      </c>
      <c r="E634" s="66">
        <v>0</v>
      </c>
      <c r="F634" s="66">
        <v>0</v>
      </c>
      <c r="G634" s="66">
        <v>0</v>
      </c>
      <c r="H634" s="66">
        <v>0</v>
      </c>
      <c r="I634" s="66">
        <v>12000000</v>
      </c>
      <c r="J634" s="66">
        <v>0</v>
      </c>
      <c r="K634" s="66">
        <v>12000000</v>
      </c>
      <c r="L634" s="66">
        <v>0</v>
      </c>
      <c r="M634" s="66">
        <v>12000000</v>
      </c>
      <c r="N634" s="66">
        <v>0</v>
      </c>
      <c r="O634" s="66">
        <v>0</v>
      </c>
      <c r="P634" s="66">
        <v>0</v>
      </c>
      <c r="Q634" s="66">
        <v>0</v>
      </c>
    </row>
    <row r="635" spans="1:17" x14ac:dyDescent="0.25">
      <c r="A635" s="68" t="s">
        <v>978</v>
      </c>
      <c r="B635" s="67" t="s">
        <v>21</v>
      </c>
      <c r="C635" s="66">
        <v>0</v>
      </c>
      <c r="D635" s="66">
        <v>36000000</v>
      </c>
      <c r="E635" s="66">
        <v>0</v>
      </c>
      <c r="F635" s="66">
        <v>0</v>
      </c>
      <c r="G635" s="66">
        <v>0</v>
      </c>
      <c r="H635" s="66">
        <v>0</v>
      </c>
      <c r="I635" s="66">
        <v>36000000</v>
      </c>
      <c r="J635" s="66">
        <v>36000000</v>
      </c>
      <c r="K635" s="66">
        <v>0</v>
      </c>
      <c r="L635" s="66">
        <v>36000000</v>
      </c>
      <c r="M635" s="66">
        <v>0</v>
      </c>
      <c r="N635" s="66">
        <v>21600000</v>
      </c>
      <c r="O635" s="66">
        <v>21600000</v>
      </c>
      <c r="P635" s="66">
        <v>14400000</v>
      </c>
      <c r="Q635" s="66">
        <v>0</v>
      </c>
    </row>
    <row r="636" spans="1:17" ht="25.5" x14ac:dyDescent="0.25">
      <c r="A636" s="68" t="s">
        <v>979</v>
      </c>
      <c r="B636" s="67" t="s">
        <v>980</v>
      </c>
      <c r="C636" s="66">
        <v>20000000</v>
      </c>
      <c r="D636" s="66">
        <v>0</v>
      </c>
      <c r="E636" s="66">
        <v>0</v>
      </c>
      <c r="F636" s="66">
        <v>0</v>
      </c>
      <c r="G636" s="66">
        <v>0</v>
      </c>
      <c r="H636" s="66">
        <v>0</v>
      </c>
      <c r="I636" s="66">
        <v>20000000</v>
      </c>
      <c r="J636" s="66">
        <v>0</v>
      </c>
      <c r="K636" s="66">
        <v>20000000</v>
      </c>
      <c r="L636" s="66">
        <v>0</v>
      </c>
      <c r="M636" s="66">
        <v>20000000</v>
      </c>
      <c r="N636" s="66">
        <v>0</v>
      </c>
      <c r="O636" s="66">
        <v>0</v>
      </c>
      <c r="P636" s="66">
        <v>0</v>
      </c>
      <c r="Q636" s="66">
        <v>0</v>
      </c>
    </row>
    <row r="637" spans="1:17" x14ac:dyDescent="0.25">
      <c r="A637" s="68" t="s">
        <v>981</v>
      </c>
      <c r="B637" s="67" t="s">
        <v>15</v>
      </c>
      <c r="C637" s="66">
        <v>20000000</v>
      </c>
      <c r="D637" s="66">
        <v>0</v>
      </c>
      <c r="E637" s="66">
        <v>0</v>
      </c>
      <c r="F637" s="66">
        <v>0</v>
      </c>
      <c r="G637" s="66">
        <v>0</v>
      </c>
      <c r="H637" s="66">
        <v>0</v>
      </c>
      <c r="I637" s="66">
        <v>20000000</v>
      </c>
      <c r="J637" s="66">
        <v>0</v>
      </c>
      <c r="K637" s="66">
        <v>20000000</v>
      </c>
      <c r="L637" s="66">
        <v>0</v>
      </c>
      <c r="M637" s="66">
        <v>20000000</v>
      </c>
      <c r="N637" s="66">
        <v>0</v>
      </c>
      <c r="O637" s="66">
        <v>0</v>
      </c>
      <c r="P637" s="66">
        <v>0</v>
      </c>
      <c r="Q637" s="66">
        <v>0</v>
      </c>
    </row>
    <row r="638" spans="1:17" ht="63.75" x14ac:dyDescent="0.25">
      <c r="A638" s="68" t="s">
        <v>982</v>
      </c>
      <c r="B638" s="67" t="s">
        <v>983</v>
      </c>
      <c r="C638" s="66">
        <v>169165624</v>
      </c>
      <c r="D638" s="66">
        <v>0</v>
      </c>
      <c r="E638" s="66">
        <v>0</v>
      </c>
      <c r="F638" s="66">
        <v>0</v>
      </c>
      <c r="G638" s="66">
        <v>21037900</v>
      </c>
      <c r="H638" s="66">
        <v>21418724</v>
      </c>
      <c r="I638" s="66">
        <v>168784800</v>
      </c>
      <c r="J638" s="66">
        <v>165565315</v>
      </c>
      <c r="K638" s="66">
        <v>3219485</v>
      </c>
      <c r="L638" s="66">
        <v>134576690</v>
      </c>
      <c r="M638" s="66">
        <v>34208110</v>
      </c>
      <c r="N638" s="66">
        <v>75458865</v>
      </c>
      <c r="O638" s="66">
        <v>75458865</v>
      </c>
      <c r="P638" s="66">
        <v>59117825</v>
      </c>
      <c r="Q638" s="66">
        <v>0</v>
      </c>
    </row>
    <row r="639" spans="1:17" ht="25.5" x14ac:dyDescent="0.25">
      <c r="A639" s="68" t="s">
        <v>984</v>
      </c>
      <c r="B639" s="67" t="s">
        <v>985</v>
      </c>
      <c r="C639" s="66">
        <v>169165624</v>
      </c>
      <c r="D639" s="66">
        <v>0</v>
      </c>
      <c r="E639" s="66">
        <v>0</v>
      </c>
      <c r="F639" s="66">
        <v>0</v>
      </c>
      <c r="G639" s="66">
        <v>21037900</v>
      </c>
      <c r="H639" s="66">
        <v>21418724</v>
      </c>
      <c r="I639" s="66">
        <v>168784800</v>
      </c>
      <c r="J639" s="66">
        <v>165565315</v>
      </c>
      <c r="K639" s="66">
        <v>3219485</v>
      </c>
      <c r="L639" s="66">
        <v>134576690</v>
      </c>
      <c r="M639" s="66">
        <v>34208110</v>
      </c>
      <c r="N639" s="66">
        <v>75458865</v>
      </c>
      <c r="O639" s="66">
        <v>75458865</v>
      </c>
      <c r="P639" s="66">
        <v>59117825</v>
      </c>
      <c r="Q639" s="66">
        <v>0</v>
      </c>
    </row>
    <row r="640" spans="1:17" x14ac:dyDescent="0.25">
      <c r="A640" s="68" t="s">
        <v>986</v>
      </c>
      <c r="B640" s="67" t="s">
        <v>15</v>
      </c>
      <c r="C640" s="66">
        <v>169165624</v>
      </c>
      <c r="D640" s="66">
        <v>0</v>
      </c>
      <c r="E640" s="66">
        <v>0</v>
      </c>
      <c r="F640" s="66">
        <v>0</v>
      </c>
      <c r="G640" s="66">
        <v>21037900</v>
      </c>
      <c r="H640" s="66">
        <v>21418724</v>
      </c>
      <c r="I640" s="66">
        <v>168784800</v>
      </c>
      <c r="J640" s="66">
        <v>165565315</v>
      </c>
      <c r="K640" s="66">
        <v>3219485</v>
      </c>
      <c r="L640" s="66">
        <v>134576690</v>
      </c>
      <c r="M640" s="66">
        <v>34208110</v>
      </c>
      <c r="N640" s="66">
        <v>75458865</v>
      </c>
      <c r="O640" s="66">
        <v>75458865</v>
      </c>
      <c r="P640" s="66">
        <v>59117825</v>
      </c>
      <c r="Q640" s="66">
        <v>0</v>
      </c>
    </row>
    <row r="641" spans="1:17" ht="25.5" x14ac:dyDescent="0.25">
      <c r="A641" s="68" t="s">
        <v>987</v>
      </c>
      <c r="B641" s="67" t="s">
        <v>988</v>
      </c>
      <c r="C641" s="66">
        <v>618820926</v>
      </c>
      <c r="D641" s="66">
        <v>335890355</v>
      </c>
      <c r="E641" s="66">
        <v>0</v>
      </c>
      <c r="F641" s="66">
        <v>0</v>
      </c>
      <c r="G641" s="66">
        <v>13554000</v>
      </c>
      <c r="H641" s="66">
        <v>21037900</v>
      </c>
      <c r="I641" s="66">
        <v>947227381</v>
      </c>
      <c r="J641" s="66">
        <v>267704363</v>
      </c>
      <c r="K641" s="66">
        <v>679523018</v>
      </c>
      <c r="L641" s="66">
        <v>217332690</v>
      </c>
      <c r="M641" s="66">
        <v>729894691</v>
      </c>
      <c r="N641" s="66">
        <v>116563125</v>
      </c>
      <c r="O641" s="66">
        <v>116563125</v>
      </c>
      <c r="P641" s="66">
        <v>100769565</v>
      </c>
      <c r="Q641" s="66">
        <v>0</v>
      </c>
    </row>
    <row r="642" spans="1:17" ht="51" x14ac:dyDescent="0.25">
      <c r="A642" s="68" t="s">
        <v>989</v>
      </c>
      <c r="B642" s="67" t="s">
        <v>990</v>
      </c>
      <c r="C642" s="66">
        <v>345169001</v>
      </c>
      <c r="D642" s="66">
        <v>149890355</v>
      </c>
      <c r="E642" s="66">
        <v>0</v>
      </c>
      <c r="F642" s="66">
        <v>0</v>
      </c>
      <c r="G642" s="66">
        <v>0</v>
      </c>
      <c r="H642" s="66">
        <v>21037900</v>
      </c>
      <c r="I642" s="66">
        <v>474021456</v>
      </c>
      <c r="J642" s="66">
        <v>160740750</v>
      </c>
      <c r="K642" s="66">
        <v>313280706</v>
      </c>
      <c r="L642" s="66">
        <v>126393750</v>
      </c>
      <c r="M642" s="66">
        <v>347627706</v>
      </c>
      <c r="N642" s="66">
        <v>73757775</v>
      </c>
      <c r="O642" s="66">
        <v>73757775</v>
      </c>
      <c r="P642" s="66">
        <v>52635975</v>
      </c>
      <c r="Q642" s="66">
        <v>0</v>
      </c>
    </row>
    <row r="643" spans="1:17" ht="38.25" x14ac:dyDescent="0.25">
      <c r="A643" s="68" t="s">
        <v>991</v>
      </c>
      <c r="B643" s="67" t="s">
        <v>942</v>
      </c>
      <c r="C643" s="66">
        <v>273969001</v>
      </c>
      <c r="D643" s="66">
        <v>149890355</v>
      </c>
      <c r="E643" s="66">
        <v>0</v>
      </c>
      <c r="F643" s="66">
        <v>0</v>
      </c>
      <c r="G643" s="66">
        <v>0</v>
      </c>
      <c r="H643" s="66">
        <v>21037900</v>
      </c>
      <c r="I643" s="66">
        <v>402821456</v>
      </c>
      <c r="J643" s="66">
        <v>109621500</v>
      </c>
      <c r="K643" s="66">
        <v>293199956</v>
      </c>
      <c r="L643" s="66">
        <v>75274500</v>
      </c>
      <c r="M643" s="66">
        <v>327546956</v>
      </c>
      <c r="N643" s="66">
        <v>43086225</v>
      </c>
      <c r="O643" s="66">
        <v>43086225</v>
      </c>
      <c r="P643" s="66">
        <v>32188275</v>
      </c>
      <c r="Q643" s="66">
        <v>0</v>
      </c>
    </row>
    <row r="644" spans="1:17" x14ac:dyDescent="0.25">
      <c r="A644" s="68" t="s">
        <v>992</v>
      </c>
      <c r="B644" s="67" t="s">
        <v>15</v>
      </c>
      <c r="C644" s="66">
        <v>237698641</v>
      </c>
      <c r="D644" s="66">
        <v>0</v>
      </c>
      <c r="E644" s="66">
        <v>0</v>
      </c>
      <c r="F644" s="66">
        <v>0</v>
      </c>
      <c r="G644" s="66">
        <v>0</v>
      </c>
      <c r="H644" s="66">
        <v>21037900</v>
      </c>
      <c r="I644" s="66">
        <v>216660741</v>
      </c>
      <c r="J644" s="66">
        <v>109621500</v>
      </c>
      <c r="K644" s="66">
        <v>107039241</v>
      </c>
      <c r="L644" s="66">
        <v>75274500</v>
      </c>
      <c r="M644" s="66">
        <v>141386241</v>
      </c>
      <c r="N644" s="66">
        <v>43086225</v>
      </c>
      <c r="O644" s="66">
        <v>43086225</v>
      </c>
      <c r="P644" s="66">
        <v>32188275</v>
      </c>
      <c r="Q644" s="66">
        <v>0</v>
      </c>
    </row>
    <row r="645" spans="1:17" ht="25.5" x14ac:dyDescent="0.25">
      <c r="A645" s="68" t="s">
        <v>993</v>
      </c>
      <c r="B645" s="67" t="s">
        <v>994</v>
      </c>
      <c r="C645" s="66">
        <v>36270360</v>
      </c>
      <c r="D645" s="66">
        <v>0</v>
      </c>
      <c r="E645" s="66">
        <v>0</v>
      </c>
      <c r="F645" s="66">
        <v>0</v>
      </c>
      <c r="G645" s="66">
        <v>0</v>
      </c>
      <c r="H645" s="66">
        <v>0</v>
      </c>
      <c r="I645" s="66">
        <v>36270360</v>
      </c>
      <c r="J645" s="66">
        <v>0</v>
      </c>
      <c r="K645" s="66">
        <v>36270360</v>
      </c>
      <c r="L645" s="66">
        <v>0</v>
      </c>
      <c r="M645" s="66">
        <v>36270360</v>
      </c>
      <c r="N645" s="66">
        <v>0</v>
      </c>
      <c r="O645" s="66">
        <v>0</v>
      </c>
      <c r="P645" s="66">
        <v>0</v>
      </c>
      <c r="Q645" s="66">
        <v>0</v>
      </c>
    </row>
    <row r="646" spans="1:17" x14ac:dyDescent="0.25">
      <c r="A646" s="68" t="s">
        <v>995</v>
      </c>
      <c r="B646" s="67" t="s">
        <v>996</v>
      </c>
      <c r="C646" s="66">
        <v>0</v>
      </c>
      <c r="D646" s="66">
        <v>149890355</v>
      </c>
      <c r="E646" s="66">
        <v>0</v>
      </c>
      <c r="F646" s="66">
        <v>0</v>
      </c>
      <c r="G646" s="66">
        <v>0</v>
      </c>
      <c r="H646" s="66">
        <v>0</v>
      </c>
      <c r="I646" s="66">
        <v>149890355</v>
      </c>
      <c r="J646" s="66">
        <v>0</v>
      </c>
      <c r="K646" s="66">
        <v>149890355</v>
      </c>
      <c r="L646" s="66">
        <v>0</v>
      </c>
      <c r="M646" s="66">
        <v>149890355</v>
      </c>
      <c r="N646" s="66">
        <v>0</v>
      </c>
      <c r="O646" s="66">
        <v>0</v>
      </c>
      <c r="P646" s="66">
        <v>0</v>
      </c>
      <c r="Q646" s="66">
        <v>0</v>
      </c>
    </row>
    <row r="647" spans="1:17" ht="25.5" x14ac:dyDescent="0.25">
      <c r="A647" s="68" t="s">
        <v>997</v>
      </c>
      <c r="B647" s="67" t="s">
        <v>998</v>
      </c>
      <c r="C647" s="66">
        <v>71200000</v>
      </c>
      <c r="D647" s="66">
        <v>0</v>
      </c>
      <c r="E647" s="66">
        <v>0</v>
      </c>
      <c r="F647" s="66">
        <v>0</v>
      </c>
      <c r="G647" s="66">
        <v>0</v>
      </c>
      <c r="H647" s="66">
        <v>0</v>
      </c>
      <c r="I647" s="66">
        <v>71200000</v>
      </c>
      <c r="J647" s="66">
        <v>51119250</v>
      </c>
      <c r="K647" s="66">
        <v>20080750</v>
      </c>
      <c r="L647" s="66">
        <v>51119250</v>
      </c>
      <c r="M647" s="66">
        <v>20080750</v>
      </c>
      <c r="N647" s="66">
        <v>30671550</v>
      </c>
      <c r="O647" s="66">
        <v>30671550</v>
      </c>
      <c r="P647" s="66">
        <v>20447700</v>
      </c>
      <c r="Q647" s="66">
        <v>0</v>
      </c>
    </row>
    <row r="648" spans="1:17" x14ac:dyDescent="0.25">
      <c r="A648" s="68" t="s">
        <v>999</v>
      </c>
      <c r="B648" s="67" t="s">
        <v>15</v>
      </c>
      <c r="C648" s="66">
        <v>71200000</v>
      </c>
      <c r="D648" s="66">
        <v>0</v>
      </c>
      <c r="E648" s="66">
        <v>0</v>
      </c>
      <c r="F648" s="66">
        <v>0</v>
      </c>
      <c r="G648" s="66">
        <v>0</v>
      </c>
      <c r="H648" s="66">
        <v>0</v>
      </c>
      <c r="I648" s="66">
        <v>71200000</v>
      </c>
      <c r="J648" s="66">
        <v>51119250</v>
      </c>
      <c r="K648" s="66">
        <v>20080750</v>
      </c>
      <c r="L648" s="66">
        <v>51119250</v>
      </c>
      <c r="M648" s="66">
        <v>20080750</v>
      </c>
      <c r="N648" s="66">
        <v>30671550</v>
      </c>
      <c r="O648" s="66">
        <v>30671550</v>
      </c>
      <c r="P648" s="66">
        <v>20447700</v>
      </c>
      <c r="Q648" s="66">
        <v>0</v>
      </c>
    </row>
    <row r="649" spans="1:17" ht="38.25" x14ac:dyDescent="0.25">
      <c r="A649" s="68" t="s">
        <v>1000</v>
      </c>
      <c r="B649" s="67" t="s">
        <v>1001</v>
      </c>
      <c r="C649" s="66">
        <v>273651925</v>
      </c>
      <c r="D649" s="66">
        <v>186000000</v>
      </c>
      <c r="E649" s="66">
        <v>0</v>
      </c>
      <c r="F649" s="66">
        <v>0</v>
      </c>
      <c r="G649" s="66">
        <v>13554000</v>
      </c>
      <c r="H649" s="66">
        <v>0</v>
      </c>
      <c r="I649" s="66">
        <v>473205925</v>
      </c>
      <c r="J649" s="66">
        <v>106963613</v>
      </c>
      <c r="K649" s="66">
        <v>366242312</v>
      </c>
      <c r="L649" s="66">
        <v>90938940</v>
      </c>
      <c r="M649" s="66">
        <v>382266985</v>
      </c>
      <c r="N649" s="66">
        <v>42805350</v>
      </c>
      <c r="O649" s="66">
        <v>42805350</v>
      </c>
      <c r="P649" s="66">
        <v>48133590</v>
      </c>
      <c r="Q649" s="66">
        <v>0</v>
      </c>
    </row>
    <row r="650" spans="1:17" ht="51" x14ac:dyDescent="0.25">
      <c r="A650" s="68" t="s">
        <v>1002</v>
      </c>
      <c r="B650" s="67" t="s">
        <v>1003</v>
      </c>
      <c r="C650" s="66">
        <v>264051925</v>
      </c>
      <c r="D650" s="66">
        <v>186000000</v>
      </c>
      <c r="E650" s="66">
        <v>0</v>
      </c>
      <c r="F650" s="66">
        <v>0</v>
      </c>
      <c r="G650" s="66">
        <v>13554000</v>
      </c>
      <c r="H650" s="66">
        <v>0</v>
      </c>
      <c r="I650" s="66">
        <v>463605925</v>
      </c>
      <c r="J650" s="66">
        <v>106963613</v>
      </c>
      <c r="K650" s="66">
        <v>356642312</v>
      </c>
      <c r="L650" s="66">
        <v>90938940</v>
      </c>
      <c r="M650" s="66">
        <v>372666985</v>
      </c>
      <c r="N650" s="66">
        <v>42805350</v>
      </c>
      <c r="O650" s="66">
        <v>42805350</v>
      </c>
      <c r="P650" s="66">
        <v>48133590</v>
      </c>
      <c r="Q650" s="66">
        <v>0</v>
      </c>
    </row>
    <row r="651" spans="1:17" x14ac:dyDescent="0.25">
      <c r="A651" s="68" t="s">
        <v>1004</v>
      </c>
      <c r="B651" s="67" t="s">
        <v>15</v>
      </c>
      <c r="C651" s="66">
        <v>123142735</v>
      </c>
      <c r="D651" s="66">
        <v>0</v>
      </c>
      <c r="E651" s="66">
        <v>0</v>
      </c>
      <c r="F651" s="66">
        <v>0</v>
      </c>
      <c r="G651" s="66">
        <v>13554000</v>
      </c>
      <c r="H651" s="66">
        <v>0</v>
      </c>
      <c r="I651" s="66">
        <v>136696735</v>
      </c>
      <c r="J651" s="66">
        <v>66582173</v>
      </c>
      <c r="K651" s="66">
        <v>70114562</v>
      </c>
      <c r="L651" s="66">
        <v>50557500</v>
      </c>
      <c r="M651" s="66">
        <v>86139235</v>
      </c>
      <c r="N651" s="66">
        <v>30334500</v>
      </c>
      <c r="O651" s="66">
        <v>30334500</v>
      </c>
      <c r="P651" s="66">
        <v>20223000</v>
      </c>
      <c r="Q651" s="66">
        <v>0</v>
      </c>
    </row>
    <row r="652" spans="1:17" ht="25.5" x14ac:dyDescent="0.25">
      <c r="A652" s="68" t="s">
        <v>1005</v>
      </c>
      <c r="B652" s="67" t="s">
        <v>994</v>
      </c>
      <c r="C652" s="66">
        <v>140909190</v>
      </c>
      <c r="D652" s="66">
        <v>0</v>
      </c>
      <c r="E652" s="66">
        <v>0</v>
      </c>
      <c r="F652" s="66">
        <v>0</v>
      </c>
      <c r="G652" s="66">
        <v>0</v>
      </c>
      <c r="H652" s="66">
        <v>0</v>
      </c>
      <c r="I652" s="66">
        <v>140909190</v>
      </c>
      <c r="J652" s="66">
        <v>40381440</v>
      </c>
      <c r="K652" s="66">
        <v>100527750</v>
      </c>
      <c r="L652" s="66">
        <v>40381440</v>
      </c>
      <c r="M652" s="66">
        <v>100527750</v>
      </c>
      <c r="N652" s="66">
        <v>12470850</v>
      </c>
      <c r="O652" s="66">
        <v>12470850</v>
      </c>
      <c r="P652" s="66">
        <v>27910590</v>
      </c>
      <c r="Q652" s="66">
        <v>0</v>
      </c>
    </row>
    <row r="653" spans="1:17" x14ac:dyDescent="0.25">
      <c r="A653" s="68" t="s">
        <v>1006</v>
      </c>
      <c r="B653" s="67" t="s">
        <v>21</v>
      </c>
      <c r="C653" s="66">
        <v>0</v>
      </c>
      <c r="D653" s="66">
        <v>186000000</v>
      </c>
      <c r="E653" s="66">
        <v>0</v>
      </c>
      <c r="F653" s="66">
        <v>0</v>
      </c>
      <c r="G653" s="66">
        <v>0</v>
      </c>
      <c r="H653" s="66">
        <v>0</v>
      </c>
      <c r="I653" s="66">
        <v>186000000</v>
      </c>
      <c r="J653" s="66">
        <v>0</v>
      </c>
      <c r="K653" s="66">
        <v>186000000</v>
      </c>
      <c r="L653" s="66">
        <v>0</v>
      </c>
      <c r="M653" s="66">
        <v>186000000</v>
      </c>
      <c r="N653" s="66">
        <v>0</v>
      </c>
      <c r="O653" s="66">
        <v>0</v>
      </c>
      <c r="P653" s="66">
        <v>0</v>
      </c>
      <c r="Q653" s="66">
        <v>0</v>
      </c>
    </row>
    <row r="654" spans="1:17" ht="51" x14ac:dyDescent="0.25">
      <c r="A654" s="68" t="s">
        <v>1007</v>
      </c>
      <c r="B654" s="67" t="s">
        <v>1008</v>
      </c>
      <c r="C654" s="66">
        <v>9600000</v>
      </c>
      <c r="D654" s="66">
        <v>0</v>
      </c>
      <c r="E654" s="66">
        <v>0</v>
      </c>
      <c r="F654" s="66">
        <v>0</v>
      </c>
      <c r="G654" s="66">
        <v>0</v>
      </c>
      <c r="H654" s="66">
        <v>0</v>
      </c>
      <c r="I654" s="66">
        <v>9600000</v>
      </c>
      <c r="J654" s="66">
        <v>0</v>
      </c>
      <c r="K654" s="66">
        <v>9600000</v>
      </c>
      <c r="L654" s="66">
        <v>0</v>
      </c>
      <c r="M654" s="66">
        <v>9600000</v>
      </c>
      <c r="N654" s="66">
        <v>0</v>
      </c>
      <c r="O654" s="66">
        <v>0</v>
      </c>
      <c r="P654" s="66">
        <v>0</v>
      </c>
      <c r="Q654" s="66">
        <v>0</v>
      </c>
    </row>
    <row r="655" spans="1:17" x14ac:dyDescent="0.25">
      <c r="A655" s="68" t="s">
        <v>1009</v>
      </c>
      <c r="B655" s="67" t="s">
        <v>15</v>
      </c>
      <c r="C655" s="66">
        <v>9600000</v>
      </c>
      <c r="D655" s="66">
        <v>0</v>
      </c>
      <c r="E655" s="66">
        <v>0</v>
      </c>
      <c r="F655" s="66">
        <v>0</v>
      </c>
      <c r="G655" s="66">
        <v>0</v>
      </c>
      <c r="H655" s="66">
        <v>0</v>
      </c>
      <c r="I655" s="66">
        <v>9600000</v>
      </c>
      <c r="J655" s="66">
        <v>0</v>
      </c>
      <c r="K655" s="66">
        <v>9600000</v>
      </c>
      <c r="L655" s="66">
        <v>0</v>
      </c>
      <c r="M655" s="66">
        <v>9600000</v>
      </c>
      <c r="N655" s="66">
        <v>0</v>
      </c>
      <c r="O655" s="66">
        <v>0</v>
      </c>
      <c r="P655" s="66">
        <v>0</v>
      </c>
      <c r="Q655" s="66">
        <v>0</v>
      </c>
    </row>
    <row r="656" spans="1:17" x14ac:dyDescent="0.25">
      <c r="A656" s="68" t="s">
        <v>1010</v>
      </c>
      <c r="B656" s="67" t="s">
        <v>1011</v>
      </c>
      <c r="C656" s="66">
        <v>187193000</v>
      </c>
      <c r="D656" s="66">
        <v>0</v>
      </c>
      <c r="E656" s="66">
        <v>0</v>
      </c>
      <c r="F656" s="66">
        <v>0</v>
      </c>
      <c r="G656" s="66">
        <v>0</v>
      </c>
      <c r="H656" s="66">
        <v>0</v>
      </c>
      <c r="I656" s="66">
        <v>187193000</v>
      </c>
      <c r="J656" s="66">
        <v>124342440</v>
      </c>
      <c r="K656" s="66">
        <v>62850560</v>
      </c>
      <c r="L656" s="66">
        <v>73582190</v>
      </c>
      <c r="M656" s="66">
        <v>113610810</v>
      </c>
      <c r="N656" s="66">
        <v>63278090</v>
      </c>
      <c r="O656" s="66">
        <v>63278090</v>
      </c>
      <c r="P656" s="66">
        <v>10304100</v>
      </c>
      <c r="Q656" s="66">
        <v>0</v>
      </c>
    </row>
    <row r="657" spans="1:17" ht="25.5" x14ac:dyDescent="0.25">
      <c r="A657" s="68" t="s">
        <v>1012</v>
      </c>
      <c r="B657" s="67" t="s">
        <v>1013</v>
      </c>
      <c r="C657" s="66">
        <v>187193000</v>
      </c>
      <c r="D657" s="66">
        <v>0</v>
      </c>
      <c r="E657" s="66">
        <v>0</v>
      </c>
      <c r="F657" s="66">
        <v>0</v>
      </c>
      <c r="G657" s="66">
        <v>0</v>
      </c>
      <c r="H657" s="66">
        <v>0</v>
      </c>
      <c r="I657" s="66">
        <v>187193000</v>
      </c>
      <c r="J657" s="66">
        <v>124342440</v>
      </c>
      <c r="K657" s="66">
        <v>62850560</v>
      </c>
      <c r="L657" s="66">
        <v>73582190</v>
      </c>
      <c r="M657" s="66">
        <v>113610810</v>
      </c>
      <c r="N657" s="66">
        <v>63278090</v>
      </c>
      <c r="O657" s="66">
        <v>63278090</v>
      </c>
      <c r="P657" s="66">
        <v>10304100</v>
      </c>
      <c r="Q657" s="66">
        <v>0</v>
      </c>
    </row>
    <row r="658" spans="1:17" x14ac:dyDescent="0.25">
      <c r="A658" s="68" t="s">
        <v>1014</v>
      </c>
      <c r="B658" s="67" t="s">
        <v>952</v>
      </c>
      <c r="C658" s="66">
        <v>187193000</v>
      </c>
      <c r="D658" s="66">
        <v>0</v>
      </c>
      <c r="E658" s="66">
        <v>0</v>
      </c>
      <c r="F658" s="66">
        <v>0</v>
      </c>
      <c r="G658" s="66">
        <v>0</v>
      </c>
      <c r="H658" s="66">
        <v>0</v>
      </c>
      <c r="I658" s="66">
        <v>187193000</v>
      </c>
      <c r="J658" s="66">
        <v>124342440</v>
      </c>
      <c r="K658" s="66">
        <v>62850560</v>
      </c>
      <c r="L658" s="66">
        <v>73582190</v>
      </c>
      <c r="M658" s="66">
        <v>113610810</v>
      </c>
      <c r="N658" s="66">
        <v>63278090</v>
      </c>
      <c r="O658" s="66">
        <v>63278090</v>
      </c>
      <c r="P658" s="66">
        <v>10304100</v>
      </c>
      <c r="Q658" s="66">
        <v>0</v>
      </c>
    </row>
    <row r="659" spans="1:17" x14ac:dyDescent="0.25">
      <c r="A659" s="68" t="s">
        <v>1015</v>
      </c>
      <c r="B659" s="67" t="s">
        <v>15</v>
      </c>
      <c r="C659" s="66">
        <v>187193000</v>
      </c>
      <c r="D659" s="66">
        <v>0</v>
      </c>
      <c r="E659" s="66">
        <v>0</v>
      </c>
      <c r="F659" s="66">
        <v>0</v>
      </c>
      <c r="G659" s="66">
        <v>0</v>
      </c>
      <c r="H659" s="66">
        <v>0</v>
      </c>
      <c r="I659" s="66">
        <v>187193000</v>
      </c>
      <c r="J659" s="66">
        <v>124342440</v>
      </c>
      <c r="K659" s="66">
        <v>62850560</v>
      </c>
      <c r="L659" s="66">
        <v>73582190</v>
      </c>
      <c r="M659" s="66">
        <v>113610810</v>
      </c>
      <c r="N659" s="66">
        <v>63278090</v>
      </c>
      <c r="O659" s="66">
        <v>63278090</v>
      </c>
      <c r="P659" s="66">
        <v>10304100</v>
      </c>
      <c r="Q659" s="66">
        <v>0</v>
      </c>
    </row>
    <row r="660" spans="1:17" ht="25.5" x14ac:dyDescent="0.25">
      <c r="A660" s="68" t="s">
        <v>1016</v>
      </c>
      <c r="B660" s="67" t="s">
        <v>1017</v>
      </c>
      <c r="C660" s="66">
        <v>3307333971</v>
      </c>
      <c r="D660" s="66">
        <v>5744131814.71</v>
      </c>
      <c r="E660" s="66">
        <v>0</v>
      </c>
      <c r="F660" s="66">
        <v>432197781</v>
      </c>
      <c r="G660" s="66">
        <v>2411418724</v>
      </c>
      <c r="H660" s="66">
        <v>2390000000</v>
      </c>
      <c r="I660" s="66">
        <v>8640686728.7099991</v>
      </c>
      <c r="J660" s="66">
        <v>7169609138</v>
      </c>
      <c r="K660" s="66">
        <v>1471077590.71</v>
      </c>
      <c r="L660" s="66">
        <v>5969609138</v>
      </c>
      <c r="M660" s="66">
        <v>2671077590.71</v>
      </c>
      <c r="N660" s="66">
        <v>798374582</v>
      </c>
      <c r="O660" s="66">
        <v>798374582</v>
      </c>
      <c r="P660" s="66">
        <v>5171234556</v>
      </c>
      <c r="Q660" s="66">
        <v>0</v>
      </c>
    </row>
    <row r="661" spans="1:17" ht="25.5" x14ac:dyDescent="0.25">
      <c r="A661" s="68" t="s">
        <v>1018</v>
      </c>
      <c r="B661" s="67" t="s">
        <v>1019</v>
      </c>
      <c r="C661" s="66">
        <v>3057333971</v>
      </c>
      <c r="D661" s="66">
        <v>5394569881.2799997</v>
      </c>
      <c r="E661" s="66">
        <v>0</v>
      </c>
      <c r="F661" s="66">
        <v>432197781</v>
      </c>
      <c r="G661" s="66">
        <v>2390000000</v>
      </c>
      <c r="H661" s="66">
        <v>2200000000</v>
      </c>
      <c r="I661" s="66">
        <v>8209706071.2799997</v>
      </c>
      <c r="J661" s="66">
        <v>7109609138</v>
      </c>
      <c r="K661" s="66">
        <v>1100096933.28</v>
      </c>
      <c r="L661" s="66">
        <v>5909609138</v>
      </c>
      <c r="M661" s="66">
        <v>2300096933.2800002</v>
      </c>
      <c r="N661" s="66">
        <v>798374582</v>
      </c>
      <c r="O661" s="66">
        <v>798374582</v>
      </c>
      <c r="P661" s="66">
        <v>5111234556</v>
      </c>
      <c r="Q661" s="66">
        <v>0</v>
      </c>
    </row>
    <row r="662" spans="1:17" ht="25.5" x14ac:dyDescent="0.25">
      <c r="A662" s="68" t="s">
        <v>1020</v>
      </c>
      <c r="B662" s="67" t="s">
        <v>1021</v>
      </c>
      <c r="C662" s="66">
        <v>3057333971</v>
      </c>
      <c r="D662" s="66">
        <v>565999967.27999997</v>
      </c>
      <c r="E662" s="66">
        <v>0</v>
      </c>
      <c r="F662" s="66">
        <v>432197781</v>
      </c>
      <c r="G662" s="66">
        <v>190000000</v>
      </c>
      <c r="H662" s="66">
        <v>2200000000</v>
      </c>
      <c r="I662" s="66">
        <v>1181136157.28</v>
      </c>
      <c r="J662" s="66">
        <v>1081056726</v>
      </c>
      <c r="K662" s="66">
        <v>100079431.28</v>
      </c>
      <c r="L662" s="66">
        <v>1081056726</v>
      </c>
      <c r="M662" s="66">
        <v>100079431.28</v>
      </c>
      <c r="N662" s="66">
        <v>798374582</v>
      </c>
      <c r="O662" s="66">
        <v>798374582</v>
      </c>
      <c r="P662" s="66">
        <v>282682144</v>
      </c>
      <c r="Q662" s="66">
        <v>0</v>
      </c>
    </row>
    <row r="663" spans="1:17" x14ac:dyDescent="0.25">
      <c r="A663" s="68" t="s">
        <v>1022</v>
      </c>
      <c r="B663" s="67" t="s">
        <v>1023</v>
      </c>
      <c r="C663" s="66">
        <v>3057333971</v>
      </c>
      <c r="D663" s="66">
        <v>565999967.27999997</v>
      </c>
      <c r="E663" s="66">
        <v>0</v>
      </c>
      <c r="F663" s="66">
        <v>432197781</v>
      </c>
      <c r="G663" s="66">
        <v>190000000</v>
      </c>
      <c r="H663" s="66">
        <v>2200000000</v>
      </c>
      <c r="I663" s="66">
        <v>1181136157.28</v>
      </c>
      <c r="J663" s="66">
        <v>1081056726</v>
      </c>
      <c r="K663" s="66">
        <v>100079431.28</v>
      </c>
      <c r="L663" s="66">
        <v>1081056726</v>
      </c>
      <c r="M663" s="66">
        <v>100079431.28</v>
      </c>
      <c r="N663" s="66">
        <v>798374582</v>
      </c>
      <c r="O663" s="66">
        <v>798374582</v>
      </c>
      <c r="P663" s="66">
        <v>282682144</v>
      </c>
      <c r="Q663" s="66">
        <v>0</v>
      </c>
    </row>
    <row r="664" spans="1:17" x14ac:dyDescent="0.25">
      <c r="A664" s="68" t="s">
        <v>1024</v>
      </c>
      <c r="B664" s="67" t="s">
        <v>15</v>
      </c>
      <c r="C664" s="66">
        <v>75457795</v>
      </c>
      <c r="D664" s="66">
        <v>0</v>
      </c>
      <c r="E664" s="66">
        <v>0</v>
      </c>
      <c r="F664" s="66">
        <v>0</v>
      </c>
      <c r="G664" s="66">
        <v>0</v>
      </c>
      <c r="H664" s="66">
        <v>0</v>
      </c>
      <c r="I664" s="66">
        <v>75457795</v>
      </c>
      <c r="J664" s="66">
        <v>0</v>
      </c>
      <c r="K664" s="66">
        <v>75457795</v>
      </c>
      <c r="L664" s="66">
        <v>0</v>
      </c>
      <c r="M664" s="66">
        <v>75457795</v>
      </c>
      <c r="N664" s="66">
        <v>0</v>
      </c>
      <c r="O664" s="66">
        <v>0</v>
      </c>
      <c r="P664" s="66">
        <v>0</v>
      </c>
      <c r="Q664" s="66">
        <v>0</v>
      </c>
    </row>
    <row r="665" spans="1:17" x14ac:dyDescent="0.25">
      <c r="A665" s="68" t="s">
        <v>1025</v>
      </c>
      <c r="B665" s="67" t="s">
        <v>407</v>
      </c>
      <c r="C665" s="66">
        <v>60000000</v>
      </c>
      <c r="D665" s="66">
        <v>0</v>
      </c>
      <c r="E665" s="66">
        <v>0</v>
      </c>
      <c r="F665" s="66">
        <v>0</v>
      </c>
      <c r="G665" s="66">
        <v>0</v>
      </c>
      <c r="H665" s="66">
        <v>60000000</v>
      </c>
      <c r="I665" s="66">
        <v>0</v>
      </c>
      <c r="J665" s="66">
        <v>0</v>
      </c>
      <c r="K665" s="66">
        <v>0</v>
      </c>
      <c r="L665" s="66">
        <v>0</v>
      </c>
      <c r="M665" s="66">
        <v>0</v>
      </c>
      <c r="N665" s="66">
        <v>0</v>
      </c>
      <c r="O665" s="66">
        <v>0</v>
      </c>
      <c r="P665" s="66">
        <v>0</v>
      </c>
      <c r="Q665" s="66">
        <v>0</v>
      </c>
    </row>
    <row r="666" spans="1:17" x14ac:dyDescent="0.25">
      <c r="A666" s="68" t="s">
        <v>1026</v>
      </c>
      <c r="B666" s="67" t="s">
        <v>1027</v>
      </c>
      <c r="C666" s="66">
        <v>75925466</v>
      </c>
      <c r="D666" s="66">
        <v>0</v>
      </c>
      <c r="E666" s="66">
        <v>0</v>
      </c>
      <c r="F666" s="66">
        <v>0</v>
      </c>
      <c r="G666" s="66">
        <v>0</v>
      </c>
      <c r="H666" s="66">
        <v>75925466</v>
      </c>
      <c r="I666" s="66">
        <v>0</v>
      </c>
      <c r="J666" s="66">
        <v>0</v>
      </c>
      <c r="K666" s="66">
        <v>0</v>
      </c>
      <c r="L666" s="66">
        <v>0</v>
      </c>
      <c r="M666" s="66">
        <v>0</v>
      </c>
      <c r="N666" s="66">
        <v>0</v>
      </c>
      <c r="O666" s="66">
        <v>0</v>
      </c>
      <c r="P666" s="66">
        <v>0</v>
      </c>
      <c r="Q666" s="66">
        <v>0</v>
      </c>
    </row>
    <row r="667" spans="1:17" x14ac:dyDescent="0.25">
      <c r="A667" s="68" t="s">
        <v>1028</v>
      </c>
      <c r="B667" s="67" t="s">
        <v>21</v>
      </c>
      <c r="C667" s="66">
        <v>0</v>
      </c>
      <c r="D667" s="66">
        <v>171964635</v>
      </c>
      <c r="E667" s="66">
        <v>0</v>
      </c>
      <c r="F667" s="66">
        <v>0</v>
      </c>
      <c r="G667" s="66">
        <v>0</v>
      </c>
      <c r="H667" s="66">
        <v>147342998.72</v>
      </c>
      <c r="I667" s="66">
        <v>24621636.280000001</v>
      </c>
      <c r="J667" s="66">
        <v>0</v>
      </c>
      <c r="K667" s="66">
        <v>24621636.280000001</v>
      </c>
      <c r="L667" s="66">
        <v>0</v>
      </c>
      <c r="M667" s="66">
        <v>24621636.280000001</v>
      </c>
      <c r="N667" s="66">
        <v>0</v>
      </c>
      <c r="O667" s="66">
        <v>0</v>
      </c>
      <c r="P667" s="66">
        <v>0</v>
      </c>
      <c r="Q667" s="66">
        <v>0</v>
      </c>
    </row>
    <row r="668" spans="1:17" x14ac:dyDescent="0.25">
      <c r="A668" s="68" t="s">
        <v>1029</v>
      </c>
      <c r="B668" s="67" t="s">
        <v>1030</v>
      </c>
      <c r="C668" s="66">
        <v>0</v>
      </c>
      <c r="D668" s="66">
        <v>16453646.99</v>
      </c>
      <c r="E668" s="66">
        <v>0</v>
      </c>
      <c r="F668" s="66">
        <v>0</v>
      </c>
      <c r="G668" s="66">
        <v>0</v>
      </c>
      <c r="H668" s="66">
        <v>16453646.99</v>
      </c>
      <c r="I668" s="66">
        <v>0</v>
      </c>
      <c r="J668" s="66">
        <v>0</v>
      </c>
      <c r="K668" s="66">
        <v>0</v>
      </c>
      <c r="L668" s="66">
        <v>0</v>
      </c>
      <c r="M668" s="66">
        <v>0</v>
      </c>
      <c r="N668" s="66">
        <v>0</v>
      </c>
      <c r="O668" s="66">
        <v>0</v>
      </c>
      <c r="P668" s="66">
        <v>0</v>
      </c>
      <c r="Q668" s="66">
        <v>0</v>
      </c>
    </row>
    <row r="669" spans="1:17" ht="25.5" x14ac:dyDescent="0.25">
      <c r="A669" s="68" t="s">
        <v>1031</v>
      </c>
      <c r="B669" s="67" t="s">
        <v>1032</v>
      </c>
      <c r="C669" s="66">
        <v>2807840710</v>
      </c>
      <c r="D669" s="66">
        <v>0</v>
      </c>
      <c r="E669" s="66">
        <v>0</v>
      </c>
      <c r="F669" s="66">
        <v>432197781</v>
      </c>
      <c r="G669" s="66">
        <v>190000000</v>
      </c>
      <c r="H669" s="66">
        <v>1484586203</v>
      </c>
      <c r="I669" s="66">
        <v>1081056726</v>
      </c>
      <c r="J669" s="66">
        <v>1081056726</v>
      </c>
      <c r="K669" s="66">
        <v>0</v>
      </c>
      <c r="L669" s="66">
        <v>1081056726</v>
      </c>
      <c r="M669" s="66">
        <v>0</v>
      </c>
      <c r="N669" s="66">
        <v>798374582</v>
      </c>
      <c r="O669" s="66">
        <v>798374582</v>
      </c>
      <c r="P669" s="66">
        <v>282682144</v>
      </c>
      <c r="Q669" s="66">
        <v>0</v>
      </c>
    </row>
    <row r="670" spans="1:17" ht="25.5" x14ac:dyDescent="0.25">
      <c r="A670" s="68" t="s">
        <v>1033</v>
      </c>
      <c r="B670" s="67" t="s">
        <v>1034</v>
      </c>
      <c r="C670" s="66">
        <v>0</v>
      </c>
      <c r="D670" s="66">
        <v>170267412</v>
      </c>
      <c r="E670" s="66">
        <v>0</v>
      </c>
      <c r="F670" s="66">
        <v>0</v>
      </c>
      <c r="G670" s="66">
        <v>0</v>
      </c>
      <c r="H670" s="66">
        <v>170267412</v>
      </c>
      <c r="I670" s="66">
        <v>0</v>
      </c>
      <c r="J670" s="66">
        <v>0</v>
      </c>
      <c r="K670" s="66">
        <v>0</v>
      </c>
      <c r="L670" s="66">
        <v>0</v>
      </c>
      <c r="M670" s="66">
        <v>0</v>
      </c>
      <c r="N670" s="66">
        <v>0</v>
      </c>
      <c r="O670" s="66">
        <v>0</v>
      </c>
      <c r="P670" s="66">
        <v>0</v>
      </c>
      <c r="Q670" s="66">
        <v>0</v>
      </c>
    </row>
    <row r="671" spans="1:17" x14ac:dyDescent="0.25">
      <c r="A671" s="68" t="s">
        <v>1035</v>
      </c>
      <c r="B671" s="67" t="s">
        <v>831</v>
      </c>
      <c r="C671" s="66">
        <v>0</v>
      </c>
      <c r="D671" s="66">
        <v>207314273.28999999</v>
      </c>
      <c r="E671" s="66">
        <v>0</v>
      </c>
      <c r="F671" s="66">
        <v>0</v>
      </c>
      <c r="G671" s="66">
        <v>0</v>
      </c>
      <c r="H671" s="66">
        <v>207314273.28999999</v>
      </c>
      <c r="I671" s="66">
        <v>0</v>
      </c>
      <c r="J671" s="66">
        <v>0</v>
      </c>
      <c r="K671" s="66">
        <v>0</v>
      </c>
      <c r="L671" s="66">
        <v>0</v>
      </c>
      <c r="M671" s="66">
        <v>0</v>
      </c>
      <c r="N671" s="66">
        <v>0</v>
      </c>
      <c r="O671" s="66">
        <v>0</v>
      </c>
      <c r="P671" s="66">
        <v>0</v>
      </c>
      <c r="Q671" s="66">
        <v>0</v>
      </c>
    </row>
    <row r="672" spans="1:17" ht="25.5" x14ac:dyDescent="0.25">
      <c r="A672" s="68" t="s">
        <v>1036</v>
      </c>
      <c r="B672" s="67" t="s">
        <v>1037</v>
      </c>
      <c r="C672" s="66">
        <v>38110000</v>
      </c>
      <c r="D672" s="66">
        <v>0</v>
      </c>
      <c r="E672" s="66">
        <v>0</v>
      </c>
      <c r="F672" s="66">
        <v>0</v>
      </c>
      <c r="G672" s="66">
        <v>0</v>
      </c>
      <c r="H672" s="66">
        <v>38110000</v>
      </c>
      <c r="I672" s="66">
        <v>0</v>
      </c>
      <c r="J672" s="66">
        <v>0</v>
      </c>
      <c r="K672" s="66">
        <v>0</v>
      </c>
      <c r="L672" s="66">
        <v>0</v>
      </c>
      <c r="M672" s="66">
        <v>0</v>
      </c>
      <c r="N672" s="66">
        <v>0</v>
      </c>
      <c r="O672" s="66">
        <v>0</v>
      </c>
      <c r="P672" s="66">
        <v>0</v>
      </c>
      <c r="Q672" s="66">
        <v>0</v>
      </c>
    </row>
    <row r="673" spans="1:17" ht="25.5" x14ac:dyDescent="0.25">
      <c r="A673" s="68" t="s">
        <v>1038</v>
      </c>
      <c r="B673" s="67" t="s">
        <v>1039</v>
      </c>
      <c r="C673" s="66">
        <v>0</v>
      </c>
      <c r="D673" s="66">
        <v>0</v>
      </c>
      <c r="E673" s="66">
        <v>0</v>
      </c>
      <c r="F673" s="66">
        <v>0</v>
      </c>
      <c r="G673" s="66">
        <v>0</v>
      </c>
      <c r="H673" s="66">
        <v>0</v>
      </c>
      <c r="I673" s="66">
        <v>0</v>
      </c>
      <c r="J673" s="66">
        <v>0</v>
      </c>
      <c r="K673" s="66">
        <v>0</v>
      </c>
      <c r="L673" s="66">
        <v>0</v>
      </c>
      <c r="M673" s="66">
        <v>0</v>
      </c>
      <c r="N673" s="66">
        <v>0</v>
      </c>
      <c r="O673" s="66">
        <v>0</v>
      </c>
      <c r="P673" s="66">
        <v>0</v>
      </c>
      <c r="Q673" s="66">
        <v>0</v>
      </c>
    </row>
    <row r="674" spans="1:17" ht="51" x14ac:dyDescent="0.25">
      <c r="A674" s="68" t="s">
        <v>1040</v>
      </c>
      <c r="B674" s="67" t="s">
        <v>1041</v>
      </c>
      <c r="C674" s="66">
        <v>0</v>
      </c>
      <c r="D674" s="66">
        <v>4828569914</v>
      </c>
      <c r="E674" s="66">
        <v>0</v>
      </c>
      <c r="F674" s="66">
        <v>0</v>
      </c>
      <c r="G674" s="66">
        <v>0</v>
      </c>
      <c r="H674" s="66">
        <v>0</v>
      </c>
      <c r="I674" s="66">
        <v>4828569914</v>
      </c>
      <c r="J674" s="66">
        <v>4828552412</v>
      </c>
      <c r="K674" s="66">
        <v>17502</v>
      </c>
      <c r="L674" s="66">
        <v>4828552412</v>
      </c>
      <c r="M674" s="66">
        <v>17502</v>
      </c>
      <c r="N674" s="66">
        <v>0</v>
      </c>
      <c r="O674" s="66">
        <v>0</v>
      </c>
      <c r="P674" s="66">
        <v>4828552412</v>
      </c>
      <c r="Q674" s="66">
        <v>0</v>
      </c>
    </row>
    <row r="675" spans="1:17" x14ac:dyDescent="0.25">
      <c r="A675" s="68" t="s">
        <v>1042</v>
      </c>
      <c r="B675" s="67" t="s">
        <v>1023</v>
      </c>
      <c r="C675" s="66">
        <v>0</v>
      </c>
      <c r="D675" s="66">
        <v>4828569914</v>
      </c>
      <c r="E675" s="66">
        <v>0</v>
      </c>
      <c r="F675" s="66">
        <v>0</v>
      </c>
      <c r="G675" s="66">
        <v>0</v>
      </c>
      <c r="H675" s="66">
        <v>0</v>
      </c>
      <c r="I675" s="66">
        <v>4828569914</v>
      </c>
      <c r="J675" s="66">
        <v>4828552412</v>
      </c>
      <c r="K675" s="66">
        <v>17502</v>
      </c>
      <c r="L675" s="66">
        <v>4828552412</v>
      </c>
      <c r="M675" s="66">
        <v>17502</v>
      </c>
      <c r="N675" s="66">
        <v>0</v>
      </c>
      <c r="O675" s="66">
        <v>0</v>
      </c>
      <c r="P675" s="66">
        <v>4828552412</v>
      </c>
      <c r="Q675" s="66">
        <v>0</v>
      </c>
    </row>
    <row r="676" spans="1:17" x14ac:dyDescent="0.25">
      <c r="A676" s="68" t="s">
        <v>1043</v>
      </c>
      <c r="B676" s="67" t="s">
        <v>21</v>
      </c>
      <c r="C676" s="66">
        <v>0</v>
      </c>
      <c r="D676" s="66">
        <v>30370097</v>
      </c>
      <c r="E676" s="66">
        <v>0</v>
      </c>
      <c r="F676" s="66">
        <v>0</v>
      </c>
      <c r="G676" s="66">
        <v>0</v>
      </c>
      <c r="H676" s="66">
        <v>0</v>
      </c>
      <c r="I676" s="66">
        <v>30370097</v>
      </c>
      <c r="J676" s="66">
        <v>30359387</v>
      </c>
      <c r="K676" s="66">
        <v>10710</v>
      </c>
      <c r="L676" s="66">
        <v>30359387</v>
      </c>
      <c r="M676" s="66">
        <v>10710</v>
      </c>
      <c r="N676" s="66">
        <v>0</v>
      </c>
      <c r="O676" s="66">
        <v>0</v>
      </c>
      <c r="P676" s="66">
        <v>30359387</v>
      </c>
      <c r="Q676" s="66">
        <v>0</v>
      </c>
    </row>
    <row r="677" spans="1:17" x14ac:dyDescent="0.25">
      <c r="A677" s="68" t="s">
        <v>1044</v>
      </c>
      <c r="B677" s="67" t="s">
        <v>1030</v>
      </c>
      <c r="C677" s="66">
        <v>0</v>
      </c>
      <c r="D677" s="66">
        <v>38560215</v>
      </c>
      <c r="E677" s="66">
        <v>0</v>
      </c>
      <c r="F677" s="66">
        <v>0</v>
      </c>
      <c r="G677" s="66">
        <v>0</v>
      </c>
      <c r="H677" s="66">
        <v>0</v>
      </c>
      <c r="I677" s="66">
        <v>38560215</v>
      </c>
      <c r="J677" s="66">
        <v>38560215</v>
      </c>
      <c r="K677" s="66">
        <v>0</v>
      </c>
      <c r="L677" s="66">
        <v>38560215</v>
      </c>
      <c r="M677" s="66">
        <v>0</v>
      </c>
      <c r="N677" s="66">
        <v>0</v>
      </c>
      <c r="O677" s="66">
        <v>0</v>
      </c>
      <c r="P677" s="66">
        <v>38560215</v>
      </c>
      <c r="Q677" s="66">
        <v>0</v>
      </c>
    </row>
    <row r="678" spans="1:17" ht="25.5" x14ac:dyDescent="0.25">
      <c r="A678" s="68" t="s">
        <v>1045</v>
      </c>
      <c r="B678" s="67" t="s">
        <v>1034</v>
      </c>
      <c r="C678" s="66">
        <v>0</v>
      </c>
      <c r="D678" s="66">
        <v>317304656</v>
      </c>
      <c r="E678" s="66">
        <v>0</v>
      </c>
      <c r="F678" s="66">
        <v>0</v>
      </c>
      <c r="G678" s="66">
        <v>0</v>
      </c>
      <c r="H678" s="66">
        <v>0</v>
      </c>
      <c r="I678" s="66">
        <v>317304656</v>
      </c>
      <c r="J678" s="66">
        <v>317304656</v>
      </c>
      <c r="K678" s="66">
        <v>0</v>
      </c>
      <c r="L678" s="66">
        <v>317304656</v>
      </c>
      <c r="M678" s="66">
        <v>0</v>
      </c>
      <c r="N678" s="66">
        <v>0</v>
      </c>
      <c r="O678" s="66">
        <v>0</v>
      </c>
      <c r="P678" s="66">
        <v>317304656</v>
      </c>
      <c r="Q678" s="66">
        <v>0</v>
      </c>
    </row>
    <row r="679" spans="1:17" x14ac:dyDescent="0.25">
      <c r="A679" s="68" t="s">
        <v>1046</v>
      </c>
      <c r="B679" s="67" t="s">
        <v>1047</v>
      </c>
      <c r="C679" s="66">
        <v>0</v>
      </c>
      <c r="D679" s="66">
        <v>4442334946</v>
      </c>
      <c r="E679" s="66">
        <v>0</v>
      </c>
      <c r="F679" s="66">
        <v>0</v>
      </c>
      <c r="G679" s="66">
        <v>0</v>
      </c>
      <c r="H679" s="66">
        <v>0</v>
      </c>
      <c r="I679" s="66">
        <v>4442334946</v>
      </c>
      <c r="J679" s="66">
        <v>4442328154</v>
      </c>
      <c r="K679" s="66">
        <v>6792</v>
      </c>
      <c r="L679" s="66">
        <v>4442328154</v>
      </c>
      <c r="M679" s="66">
        <v>6792</v>
      </c>
      <c r="N679" s="66">
        <v>0</v>
      </c>
      <c r="O679" s="66">
        <v>0</v>
      </c>
      <c r="P679" s="66">
        <v>4442328154</v>
      </c>
      <c r="Q679" s="66">
        <v>0</v>
      </c>
    </row>
    <row r="680" spans="1:17" ht="51" x14ac:dyDescent="0.25">
      <c r="A680" s="68" t="s">
        <v>1048</v>
      </c>
      <c r="B680" s="67" t="s">
        <v>1049</v>
      </c>
      <c r="C680" s="66">
        <v>0</v>
      </c>
      <c r="D680" s="66">
        <v>0</v>
      </c>
      <c r="E680" s="66">
        <v>0</v>
      </c>
      <c r="F680" s="66">
        <v>0</v>
      </c>
      <c r="G680" s="66">
        <v>0</v>
      </c>
      <c r="H680" s="66">
        <v>0</v>
      </c>
      <c r="I680" s="66">
        <v>0</v>
      </c>
      <c r="J680" s="66">
        <v>0</v>
      </c>
      <c r="K680" s="66">
        <v>0</v>
      </c>
      <c r="L680" s="66">
        <v>0</v>
      </c>
      <c r="M680" s="66">
        <v>0</v>
      </c>
      <c r="N680" s="66">
        <v>0</v>
      </c>
      <c r="O680" s="66">
        <v>0</v>
      </c>
      <c r="P680" s="66">
        <v>0</v>
      </c>
      <c r="Q680" s="66">
        <v>0</v>
      </c>
    </row>
    <row r="681" spans="1:17" x14ac:dyDescent="0.25">
      <c r="A681" s="68" t="s">
        <v>1050</v>
      </c>
      <c r="B681" s="67" t="s">
        <v>1023</v>
      </c>
      <c r="C681" s="66">
        <v>0</v>
      </c>
      <c r="D681" s="66">
        <v>0</v>
      </c>
      <c r="E681" s="66">
        <v>0</v>
      </c>
      <c r="F681" s="66">
        <v>0</v>
      </c>
      <c r="G681" s="66">
        <v>0</v>
      </c>
      <c r="H681" s="66">
        <v>0</v>
      </c>
      <c r="I681" s="66">
        <v>0</v>
      </c>
      <c r="J681" s="66">
        <v>0</v>
      </c>
      <c r="K681" s="66">
        <v>0</v>
      </c>
      <c r="L681" s="66">
        <v>0</v>
      </c>
      <c r="M681" s="66">
        <v>0</v>
      </c>
      <c r="N681" s="66">
        <v>0</v>
      </c>
      <c r="O681" s="66">
        <v>0</v>
      </c>
      <c r="P681" s="66">
        <v>0</v>
      </c>
      <c r="Q681" s="66">
        <v>0</v>
      </c>
    </row>
    <row r="682" spans="1:17" ht="38.25" x14ac:dyDescent="0.25">
      <c r="A682" s="68" t="s">
        <v>1051</v>
      </c>
      <c r="B682" s="67" t="s">
        <v>1052</v>
      </c>
      <c r="C682" s="66">
        <v>0</v>
      </c>
      <c r="D682" s="66">
        <v>0</v>
      </c>
      <c r="E682" s="66">
        <v>0</v>
      </c>
      <c r="F682" s="66">
        <v>0</v>
      </c>
      <c r="G682" s="66">
        <v>1000000000</v>
      </c>
      <c r="H682" s="66">
        <v>0</v>
      </c>
      <c r="I682" s="66">
        <v>1000000000</v>
      </c>
      <c r="J682" s="66">
        <v>0</v>
      </c>
      <c r="K682" s="66">
        <v>1000000000</v>
      </c>
      <c r="L682" s="66">
        <v>0</v>
      </c>
      <c r="M682" s="66">
        <v>1000000000</v>
      </c>
      <c r="N682" s="66">
        <v>0</v>
      </c>
      <c r="O682" s="66">
        <v>0</v>
      </c>
      <c r="P682" s="66">
        <v>0</v>
      </c>
      <c r="Q682" s="66">
        <v>0</v>
      </c>
    </row>
    <row r="683" spans="1:17" x14ac:dyDescent="0.25">
      <c r="A683" s="68" t="s">
        <v>1053</v>
      </c>
      <c r="B683" s="67" t="s">
        <v>1023</v>
      </c>
      <c r="C683" s="66">
        <v>0</v>
      </c>
      <c r="D683" s="66">
        <v>0</v>
      </c>
      <c r="E683" s="66">
        <v>0</v>
      </c>
      <c r="F683" s="66">
        <v>0</v>
      </c>
      <c r="G683" s="66">
        <v>1000000000</v>
      </c>
      <c r="H683" s="66">
        <v>0</v>
      </c>
      <c r="I683" s="66">
        <v>1000000000</v>
      </c>
      <c r="J683" s="66">
        <v>0</v>
      </c>
      <c r="K683" s="66">
        <v>1000000000</v>
      </c>
      <c r="L683" s="66">
        <v>0</v>
      </c>
      <c r="M683" s="66">
        <v>1000000000</v>
      </c>
      <c r="N683" s="66">
        <v>0</v>
      </c>
      <c r="O683" s="66">
        <v>0</v>
      </c>
      <c r="P683" s="66">
        <v>0</v>
      </c>
      <c r="Q683" s="66">
        <v>0</v>
      </c>
    </row>
    <row r="684" spans="1:17" x14ac:dyDescent="0.25">
      <c r="A684" s="68" t="s">
        <v>1054</v>
      </c>
      <c r="B684" s="67" t="s">
        <v>407</v>
      </c>
      <c r="C684" s="66">
        <v>0</v>
      </c>
      <c r="D684" s="66">
        <v>0</v>
      </c>
      <c r="E684" s="66">
        <v>0</v>
      </c>
      <c r="F684" s="66">
        <v>0</v>
      </c>
      <c r="G684" s="66">
        <v>60000000</v>
      </c>
      <c r="H684" s="66">
        <v>0</v>
      </c>
      <c r="I684" s="66">
        <v>60000000</v>
      </c>
      <c r="J684" s="66">
        <v>0</v>
      </c>
      <c r="K684" s="66">
        <v>60000000</v>
      </c>
      <c r="L684" s="66">
        <v>0</v>
      </c>
      <c r="M684" s="66">
        <v>60000000</v>
      </c>
      <c r="N684" s="66">
        <v>0</v>
      </c>
      <c r="O684" s="66">
        <v>0</v>
      </c>
      <c r="P684" s="66">
        <v>0</v>
      </c>
      <c r="Q684" s="66">
        <v>0</v>
      </c>
    </row>
    <row r="685" spans="1:17" x14ac:dyDescent="0.25">
      <c r="A685" s="68" t="s">
        <v>1055</v>
      </c>
      <c r="B685" s="67" t="s">
        <v>1027</v>
      </c>
      <c r="C685" s="66">
        <v>0</v>
      </c>
      <c r="D685" s="66">
        <v>0</v>
      </c>
      <c r="E685" s="66">
        <v>0</v>
      </c>
      <c r="F685" s="66">
        <v>0</v>
      </c>
      <c r="G685" s="66">
        <v>75925466</v>
      </c>
      <c r="H685" s="66">
        <v>0</v>
      </c>
      <c r="I685" s="66">
        <v>75925466</v>
      </c>
      <c r="J685" s="66">
        <v>0</v>
      </c>
      <c r="K685" s="66">
        <v>75925466</v>
      </c>
      <c r="L685" s="66">
        <v>0</v>
      </c>
      <c r="M685" s="66">
        <v>75925466</v>
      </c>
      <c r="N685" s="66">
        <v>0</v>
      </c>
      <c r="O685" s="66">
        <v>0</v>
      </c>
      <c r="P685" s="66">
        <v>0</v>
      </c>
      <c r="Q685" s="66">
        <v>0</v>
      </c>
    </row>
    <row r="686" spans="1:17" x14ac:dyDescent="0.25">
      <c r="A686" s="68" t="s">
        <v>1056</v>
      </c>
      <c r="B686" s="67" t="s">
        <v>21</v>
      </c>
      <c r="C686" s="66">
        <v>0</v>
      </c>
      <c r="D686" s="66">
        <v>0</v>
      </c>
      <c r="E686" s="66">
        <v>0</v>
      </c>
      <c r="F686" s="66">
        <v>0</v>
      </c>
      <c r="G686" s="66">
        <v>147342998.72</v>
      </c>
      <c r="H686" s="66">
        <v>0</v>
      </c>
      <c r="I686" s="66">
        <v>147342998.72</v>
      </c>
      <c r="J686" s="66">
        <v>0</v>
      </c>
      <c r="K686" s="66">
        <v>147342998.72</v>
      </c>
      <c r="L686" s="66">
        <v>0</v>
      </c>
      <c r="M686" s="66">
        <v>147342998.72</v>
      </c>
      <c r="N686" s="66">
        <v>0</v>
      </c>
      <c r="O686" s="66">
        <v>0</v>
      </c>
      <c r="P686" s="66">
        <v>0</v>
      </c>
      <c r="Q686" s="66">
        <v>0</v>
      </c>
    </row>
    <row r="687" spans="1:17" x14ac:dyDescent="0.25">
      <c r="A687" s="68" t="s">
        <v>1057</v>
      </c>
      <c r="B687" s="67" t="s">
        <v>1030</v>
      </c>
      <c r="C687" s="66">
        <v>0</v>
      </c>
      <c r="D687" s="66">
        <v>0</v>
      </c>
      <c r="E687" s="66">
        <v>0</v>
      </c>
      <c r="F687" s="66">
        <v>0</v>
      </c>
      <c r="G687" s="66">
        <v>16453646.99</v>
      </c>
      <c r="H687" s="66">
        <v>0</v>
      </c>
      <c r="I687" s="66">
        <v>16453646.99</v>
      </c>
      <c r="J687" s="66">
        <v>0</v>
      </c>
      <c r="K687" s="66">
        <v>16453646.99</v>
      </c>
      <c r="L687" s="66">
        <v>0</v>
      </c>
      <c r="M687" s="66">
        <v>16453646.99</v>
      </c>
      <c r="N687" s="66">
        <v>0</v>
      </c>
      <c r="O687" s="66">
        <v>0</v>
      </c>
      <c r="P687" s="66">
        <v>0</v>
      </c>
      <c r="Q687" s="66">
        <v>0</v>
      </c>
    </row>
    <row r="688" spans="1:17" ht="25.5" x14ac:dyDescent="0.25">
      <c r="A688" s="68" t="s">
        <v>1058</v>
      </c>
      <c r="B688" s="67" t="s">
        <v>1032</v>
      </c>
      <c r="C688" s="66">
        <v>0</v>
      </c>
      <c r="D688" s="66">
        <v>0</v>
      </c>
      <c r="E688" s="66">
        <v>0</v>
      </c>
      <c r="F688" s="66">
        <v>0</v>
      </c>
      <c r="G688" s="66">
        <v>284586203</v>
      </c>
      <c r="H688" s="66">
        <v>0</v>
      </c>
      <c r="I688" s="66">
        <v>284586203</v>
      </c>
      <c r="J688" s="66">
        <v>0</v>
      </c>
      <c r="K688" s="66">
        <v>284586203</v>
      </c>
      <c r="L688" s="66">
        <v>0</v>
      </c>
      <c r="M688" s="66">
        <v>284586203</v>
      </c>
      <c r="N688" s="66">
        <v>0</v>
      </c>
      <c r="O688" s="66">
        <v>0</v>
      </c>
      <c r="P688" s="66">
        <v>0</v>
      </c>
      <c r="Q688" s="66">
        <v>0</v>
      </c>
    </row>
    <row r="689" spans="1:17" ht="25.5" x14ac:dyDescent="0.25">
      <c r="A689" s="68" t="s">
        <v>1059</v>
      </c>
      <c r="B689" s="67" t="s">
        <v>1034</v>
      </c>
      <c r="C689" s="66">
        <v>0</v>
      </c>
      <c r="D689" s="66">
        <v>0</v>
      </c>
      <c r="E689" s="66">
        <v>0</v>
      </c>
      <c r="F689" s="66">
        <v>0</v>
      </c>
      <c r="G689" s="66">
        <v>170267412</v>
      </c>
      <c r="H689" s="66">
        <v>0</v>
      </c>
      <c r="I689" s="66">
        <v>170267412</v>
      </c>
      <c r="J689" s="66">
        <v>0</v>
      </c>
      <c r="K689" s="66">
        <v>170267412</v>
      </c>
      <c r="L689" s="66">
        <v>0</v>
      </c>
      <c r="M689" s="66">
        <v>170267412</v>
      </c>
      <c r="N689" s="66">
        <v>0</v>
      </c>
      <c r="O689" s="66">
        <v>0</v>
      </c>
      <c r="P689" s="66">
        <v>0</v>
      </c>
      <c r="Q689" s="66">
        <v>0</v>
      </c>
    </row>
    <row r="690" spans="1:17" x14ac:dyDescent="0.25">
      <c r="A690" s="68" t="s">
        <v>1060</v>
      </c>
      <c r="B690" s="67" t="s">
        <v>831</v>
      </c>
      <c r="C690" s="66">
        <v>0</v>
      </c>
      <c r="D690" s="66">
        <v>0</v>
      </c>
      <c r="E690" s="66">
        <v>0</v>
      </c>
      <c r="F690" s="66">
        <v>0</v>
      </c>
      <c r="G690" s="66">
        <v>207314273.28999999</v>
      </c>
      <c r="H690" s="66">
        <v>0</v>
      </c>
      <c r="I690" s="66">
        <v>207314273.28999999</v>
      </c>
      <c r="J690" s="66">
        <v>0</v>
      </c>
      <c r="K690" s="66">
        <v>207314273.28999999</v>
      </c>
      <c r="L690" s="66">
        <v>0</v>
      </c>
      <c r="M690" s="66">
        <v>207314273.28999999</v>
      </c>
      <c r="N690" s="66">
        <v>0</v>
      </c>
      <c r="O690" s="66">
        <v>0</v>
      </c>
      <c r="P690" s="66">
        <v>0</v>
      </c>
      <c r="Q690" s="66">
        <v>0</v>
      </c>
    </row>
    <row r="691" spans="1:17" ht="25.5" x14ac:dyDescent="0.25">
      <c r="A691" s="68" t="s">
        <v>1061</v>
      </c>
      <c r="B691" s="67" t="s">
        <v>1037</v>
      </c>
      <c r="C691" s="66">
        <v>0</v>
      </c>
      <c r="D691" s="66">
        <v>0</v>
      </c>
      <c r="E691" s="66">
        <v>0</v>
      </c>
      <c r="F691" s="66">
        <v>0</v>
      </c>
      <c r="G691" s="66">
        <v>38110000</v>
      </c>
      <c r="H691" s="66">
        <v>0</v>
      </c>
      <c r="I691" s="66">
        <v>38110000</v>
      </c>
      <c r="J691" s="66">
        <v>0</v>
      </c>
      <c r="K691" s="66">
        <v>38110000</v>
      </c>
      <c r="L691" s="66">
        <v>0</v>
      </c>
      <c r="M691" s="66">
        <v>38110000</v>
      </c>
      <c r="N691" s="66">
        <v>0</v>
      </c>
      <c r="O691" s="66">
        <v>0</v>
      </c>
      <c r="P691" s="66">
        <v>0</v>
      </c>
      <c r="Q691" s="66">
        <v>0</v>
      </c>
    </row>
    <row r="692" spans="1:17" ht="51" x14ac:dyDescent="0.25">
      <c r="A692" s="68" t="s">
        <v>1062</v>
      </c>
      <c r="B692" s="67" t="s">
        <v>1063</v>
      </c>
      <c r="C692" s="66">
        <v>0</v>
      </c>
      <c r="D692" s="66">
        <v>0</v>
      </c>
      <c r="E692" s="66">
        <v>0</v>
      </c>
      <c r="F692" s="66">
        <v>0</v>
      </c>
      <c r="G692" s="66">
        <v>1200000000</v>
      </c>
      <c r="H692" s="66">
        <v>0</v>
      </c>
      <c r="I692" s="66">
        <v>1200000000</v>
      </c>
      <c r="J692" s="66">
        <v>1200000000</v>
      </c>
      <c r="K692" s="66">
        <v>0</v>
      </c>
      <c r="L692" s="66">
        <v>0</v>
      </c>
      <c r="M692" s="66">
        <v>1200000000</v>
      </c>
      <c r="N692" s="66">
        <v>0</v>
      </c>
      <c r="O692" s="66">
        <v>0</v>
      </c>
      <c r="P692" s="66">
        <v>0</v>
      </c>
      <c r="Q692" s="66">
        <v>0</v>
      </c>
    </row>
    <row r="693" spans="1:17" x14ac:dyDescent="0.25">
      <c r="A693" s="68" t="s">
        <v>1064</v>
      </c>
      <c r="B693" s="67" t="s">
        <v>1065</v>
      </c>
      <c r="C693" s="66">
        <v>0</v>
      </c>
      <c r="D693" s="66">
        <v>0</v>
      </c>
      <c r="E693" s="66">
        <v>0</v>
      </c>
      <c r="F693" s="66">
        <v>0</v>
      </c>
      <c r="G693" s="66">
        <v>1200000000</v>
      </c>
      <c r="H693" s="66">
        <v>0</v>
      </c>
      <c r="I693" s="66">
        <v>1200000000</v>
      </c>
      <c r="J693" s="66">
        <v>1200000000</v>
      </c>
      <c r="K693" s="66">
        <v>0</v>
      </c>
      <c r="L693" s="66">
        <v>0</v>
      </c>
      <c r="M693" s="66">
        <v>1200000000</v>
      </c>
      <c r="N693" s="66">
        <v>0</v>
      </c>
      <c r="O693" s="66">
        <v>0</v>
      </c>
      <c r="P693" s="66">
        <v>0</v>
      </c>
      <c r="Q693" s="66">
        <v>0</v>
      </c>
    </row>
    <row r="694" spans="1:17" ht="25.5" x14ac:dyDescent="0.25">
      <c r="A694" s="68" t="s">
        <v>1066</v>
      </c>
      <c r="B694" s="67" t="s">
        <v>1032</v>
      </c>
      <c r="C694" s="66">
        <v>0</v>
      </c>
      <c r="D694" s="66">
        <v>0</v>
      </c>
      <c r="E694" s="66">
        <v>0</v>
      </c>
      <c r="F694" s="66">
        <v>0</v>
      </c>
      <c r="G694" s="66">
        <v>1200000000</v>
      </c>
      <c r="H694" s="66">
        <v>0</v>
      </c>
      <c r="I694" s="66">
        <v>1200000000</v>
      </c>
      <c r="J694" s="66">
        <v>1200000000</v>
      </c>
      <c r="K694" s="66">
        <v>0</v>
      </c>
      <c r="L694" s="66">
        <v>0</v>
      </c>
      <c r="M694" s="66">
        <v>1200000000</v>
      </c>
      <c r="N694" s="66">
        <v>0</v>
      </c>
      <c r="O694" s="66">
        <v>0</v>
      </c>
      <c r="P694" s="66">
        <v>0</v>
      </c>
      <c r="Q694" s="66">
        <v>0</v>
      </c>
    </row>
    <row r="695" spans="1:17" ht="25.5" x14ac:dyDescent="0.25">
      <c r="A695" s="68" t="s">
        <v>1067</v>
      </c>
      <c r="B695" s="67" t="s">
        <v>1068</v>
      </c>
      <c r="C695" s="66">
        <v>250000000</v>
      </c>
      <c r="D695" s="66">
        <v>349561933.43000001</v>
      </c>
      <c r="E695" s="66">
        <v>0</v>
      </c>
      <c r="F695" s="66">
        <v>0</v>
      </c>
      <c r="G695" s="66">
        <v>21418724</v>
      </c>
      <c r="H695" s="66">
        <v>190000000</v>
      </c>
      <c r="I695" s="66">
        <v>430980657.43000001</v>
      </c>
      <c r="J695" s="66">
        <v>60000000</v>
      </c>
      <c r="K695" s="66">
        <v>370980657.43000001</v>
      </c>
      <c r="L695" s="66">
        <v>60000000</v>
      </c>
      <c r="M695" s="66">
        <v>370980657.43000001</v>
      </c>
      <c r="N695" s="66">
        <v>0</v>
      </c>
      <c r="O695" s="66">
        <v>0</v>
      </c>
      <c r="P695" s="66">
        <v>60000000</v>
      </c>
      <c r="Q695" s="66">
        <v>0</v>
      </c>
    </row>
    <row r="696" spans="1:17" ht="51" x14ac:dyDescent="0.25">
      <c r="A696" s="68" t="s">
        <v>1069</v>
      </c>
      <c r="B696" s="67" t="s">
        <v>1070</v>
      </c>
      <c r="C696" s="66">
        <v>250000000</v>
      </c>
      <c r="D696" s="66">
        <v>349561933.43000001</v>
      </c>
      <c r="E696" s="66">
        <v>0</v>
      </c>
      <c r="F696" s="66">
        <v>0</v>
      </c>
      <c r="G696" s="66">
        <v>0</v>
      </c>
      <c r="H696" s="66">
        <v>190000000</v>
      </c>
      <c r="I696" s="66">
        <v>409561933.43000001</v>
      </c>
      <c r="J696" s="66">
        <v>60000000</v>
      </c>
      <c r="K696" s="66">
        <v>349561933.43000001</v>
      </c>
      <c r="L696" s="66">
        <v>60000000</v>
      </c>
      <c r="M696" s="66">
        <v>349561933.43000001</v>
      </c>
      <c r="N696" s="66">
        <v>0</v>
      </c>
      <c r="O696" s="66">
        <v>0</v>
      </c>
      <c r="P696" s="66">
        <v>60000000</v>
      </c>
      <c r="Q696" s="66">
        <v>0</v>
      </c>
    </row>
    <row r="697" spans="1:17" x14ac:dyDescent="0.25">
      <c r="A697" s="68" t="s">
        <v>1071</v>
      </c>
      <c r="B697" s="67" t="s">
        <v>1072</v>
      </c>
      <c r="C697" s="66">
        <v>0</v>
      </c>
      <c r="D697" s="66">
        <v>0</v>
      </c>
      <c r="E697" s="66">
        <v>0</v>
      </c>
      <c r="F697" s="66">
        <v>0</v>
      </c>
      <c r="G697" s="66">
        <v>0</v>
      </c>
      <c r="H697" s="66">
        <v>0</v>
      </c>
      <c r="I697" s="66">
        <v>0</v>
      </c>
      <c r="J697" s="66">
        <v>0</v>
      </c>
      <c r="K697" s="66">
        <v>0</v>
      </c>
      <c r="L697" s="66">
        <v>0</v>
      </c>
      <c r="M697" s="66">
        <v>0</v>
      </c>
      <c r="N697" s="66">
        <v>0</v>
      </c>
      <c r="O697" s="66">
        <v>0</v>
      </c>
      <c r="P697" s="66">
        <v>0</v>
      </c>
      <c r="Q697" s="66">
        <v>0</v>
      </c>
    </row>
    <row r="698" spans="1:17" x14ac:dyDescent="0.25">
      <c r="A698" s="68" t="s">
        <v>1073</v>
      </c>
      <c r="B698" s="67" t="s">
        <v>1074</v>
      </c>
      <c r="C698" s="66">
        <v>250000000</v>
      </c>
      <c r="D698" s="66">
        <v>349561933.43000001</v>
      </c>
      <c r="E698" s="66">
        <v>0</v>
      </c>
      <c r="F698" s="66">
        <v>0</v>
      </c>
      <c r="G698" s="66">
        <v>0</v>
      </c>
      <c r="H698" s="66">
        <v>190000000</v>
      </c>
      <c r="I698" s="66">
        <v>409561933.43000001</v>
      </c>
      <c r="J698" s="66">
        <v>60000000</v>
      </c>
      <c r="K698" s="66">
        <v>349561933.43000001</v>
      </c>
      <c r="L698" s="66">
        <v>60000000</v>
      </c>
      <c r="M698" s="66">
        <v>349561933.43000001</v>
      </c>
      <c r="N698" s="66">
        <v>0</v>
      </c>
      <c r="O698" s="66">
        <v>0</v>
      </c>
      <c r="P698" s="66">
        <v>60000000</v>
      </c>
      <c r="Q698" s="66">
        <v>0</v>
      </c>
    </row>
    <row r="699" spans="1:17" ht="25.5" x14ac:dyDescent="0.25">
      <c r="A699" s="68" t="s">
        <v>1075</v>
      </c>
      <c r="B699" s="67" t="s">
        <v>1076</v>
      </c>
      <c r="C699" s="66">
        <v>0</v>
      </c>
      <c r="D699" s="66">
        <v>349354698.43000001</v>
      </c>
      <c r="E699" s="66">
        <v>0</v>
      </c>
      <c r="F699" s="66">
        <v>0</v>
      </c>
      <c r="G699" s="66">
        <v>0</v>
      </c>
      <c r="H699" s="66">
        <v>0</v>
      </c>
      <c r="I699" s="66">
        <v>349354698.43000001</v>
      </c>
      <c r="J699" s="66">
        <v>0</v>
      </c>
      <c r="K699" s="66">
        <v>349354698.43000001</v>
      </c>
      <c r="L699" s="66">
        <v>0</v>
      </c>
      <c r="M699" s="66">
        <v>349354698.43000001</v>
      </c>
      <c r="N699" s="66">
        <v>0</v>
      </c>
      <c r="O699" s="66">
        <v>0</v>
      </c>
      <c r="P699" s="66">
        <v>0</v>
      </c>
      <c r="Q699" s="66">
        <v>0</v>
      </c>
    </row>
    <row r="700" spans="1:17" x14ac:dyDescent="0.25">
      <c r="A700" s="68" t="s">
        <v>1077</v>
      </c>
      <c r="B700" s="67" t="s">
        <v>1078</v>
      </c>
      <c r="C700" s="66">
        <v>0</v>
      </c>
      <c r="D700" s="66">
        <v>207235</v>
      </c>
      <c r="E700" s="66">
        <v>0</v>
      </c>
      <c r="F700" s="66">
        <v>0</v>
      </c>
      <c r="G700" s="66">
        <v>0</v>
      </c>
      <c r="H700" s="66">
        <v>0</v>
      </c>
      <c r="I700" s="66">
        <v>207235</v>
      </c>
      <c r="J700" s="66">
        <v>0</v>
      </c>
      <c r="K700" s="66">
        <v>207235</v>
      </c>
      <c r="L700" s="66">
        <v>0</v>
      </c>
      <c r="M700" s="66">
        <v>207235</v>
      </c>
      <c r="N700" s="66">
        <v>0</v>
      </c>
      <c r="O700" s="66">
        <v>0</v>
      </c>
      <c r="P700" s="66">
        <v>0</v>
      </c>
      <c r="Q700" s="66">
        <v>0</v>
      </c>
    </row>
    <row r="701" spans="1:17" ht="25.5" x14ac:dyDescent="0.25">
      <c r="A701" s="68" t="s">
        <v>1079</v>
      </c>
      <c r="B701" s="67" t="s">
        <v>1032</v>
      </c>
      <c r="C701" s="66">
        <v>250000000</v>
      </c>
      <c r="D701" s="66">
        <v>0</v>
      </c>
      <c r="E701" s="66">
        <v>0</v>
      </c>
      <c r="F701" s="66">
        <v>0</v>
      </c>
      <c r="G701" s="66">
        <v>0</v>
      </c>
      <c r="H701" s="66">
        <v>190000000</v>
      </c>
      <c r="I701" s="66">
        <v>60000000</v>
      </c>
      <c r="J701" s="66">
        <v>60000000</v>
      </c>
      <c r="K701" s="66">
        <v>0</v>
      </c>
      <c r="L701" s="66">
        <v>60000000</v>
      </c>
      <c r="M701" s="66">
        <v>0</v>
      </c>
      <c r="N701" s="66">
        <v>0</v>
      </c>
      <c r="O701" s="66">
        <v>0</v>
      </c>
      <c r="P701" s="66">
        <v>60000000</v>
      </c>
      <c r="Q701" s="66">
        <v>0</v>
      </c>
    </row>
    <row r="702" spans="1:17" ht="25.5" x14ac:dyDescent="0.25">
      <c r="A702" s="68" t="s">
        <v>1080</v>
      </c>
      <c r="B702" s="67" t="s">
        <v>1081</v>
      </c>
      <c r="C702" s="66">
        <v>0</v>
      </c>
      <c r="D702" s="66">
        <v>0</v>
      </c>
      <c r="E702" s="66">
        <v>0</v>
      </c>
      <c r="F702" s="66">
        <v>0</v>
      </c>
      <c r="G702" s="66">
        <v>0</v>
      </c>
      <c r="H702" s="66">
        <v>0</v>
      </c>
      <c r="I702" s="66">
        <v>0</v>
      </c>
      <c r="J702" s="66">
        <v>0</v>
      </c>
      <c r="K702" s="66">
        <v>0</v>
      </c>
      <c r="L702" s="66">
        <v>0</v>
      </c>
      <c r="M702" s="66">
        <v>0</v>
      </c>
      <c r="N702" s="66">
        <v>0</v>
      </c>
      <c r="O702" s="66">
        <v>0</v>
      </c>
      <c r="P702" s="66">
        <v>0</v>
      </c>
      <c r="Q702" s="66">
        <v>0</v>
      </c>
    </row>
    <row r="703" spans="1:17" x14ac:dyDescent="0.25">
      <c r="A703" s="68" t="s">
        <v>1082</v>
      </c>
      <c r="B703" s="67" t="s">
        <v>1083</v>
      </c>
      <c r="C703" s="66">
        <v>0</v>
      </c>
      <c r="D703" s="66">
        <v>0</v>
      </c>
      <c r="E703" s="66">
        <v>0</v>
      </c>
      <c r="F703" s="66">
        <v>0</v>
      </c>
      <c r="G703" s="66">
        <v>0</v>
      </c>
      <c r="H703" s="66">
        <v>0</v>
      </c>
      <c r="I703" s="66">
        <v>0</v>
      </c>
      <c r="J703" s="66">
        <v>0</v>
      </c>
      <c r="K703" s="66">
        <v>0</v>
      </c>
      <c r="L703" s="66">
        <v>0</v>
      </c>
      <c r="M703" s="66">
        <v>0</v>
      </c>
      <c r="N703" s="66">
        <v>0</v>
      </c>
      <c r="O703" s="66">
        <v>0</v>
      </c>
      <c r="P703" s="66">
        <v>0</v>
      </c>
      <c r="Q703" s="66">
        <v>0</v>
      </c>
    </row>
    <row r="704" spans="1:17" ht="38.25" x14ac:dyDescent="0.25">
      <c r="A704" s="68" t="s">
        <v>1084</v>
      </c>
      <c r="B704" s="67" t="s">
        <v>1085</v>
      </c>
      <c r="C704" s="66">
        <v>0</v>
      </c>
      <c r="D704" s="66">
        <v>0</v>
      </c>
      <c r="E704" s="66">
        <v>0</v>
      </c>
      <c r="F704" s="66">
        <v>0</v>
      </c>
      <c r="G704" s="66">
        <v>0</v>
      </c>
      <c r="H704" s="66">
        <v>0</v>
      </c>
      <c r="I704" s="66">
        <v>0</v>
      </c>
      <c r="J704" s="66">
        <v>0</v>
      </c>
      <c r="K704" s="66">
        <v>0</v>
      </c>
      <c r="L704" s="66">
        <v>0</v>
      </c>
      <c r="M704" s="66">
        <v>0</v>
      </c>
      <c r="N704" s="66">
        <v>0</v>
      </c>
      <c r="O704" s="66">
        <v>0</v>
      </c>
      <c r="P704" s="66">
        <v>0</v>
      </c>
      <c r="Q704" s="66">
        <v>0</v>
      </c>
    </row>
    <row r="705" spans="1:17" x14ac:dyDescent="0.25">
      <c r="A705" s="68" t="s">
        <v>1086</v>
      </c>
      <c r="B705" s="67" t="s">
        <v>1087</v>
      </c>
      <c r="C705" s="66">
        <v>0</v>
      </c>
      <c r="D705" s="66">
        <v>0</v>
      </c>
      <c r="E705" s="66">
        <v>0</v>
      </c>
      <c r="F705" s="66">
        <v>0</v>
      </c>
      <c r="G705" s="66">
        <v>0</v>
      </c>
      <c r="H705" s="66">
        <v>0</v>
      </c>
      <c r="I705" s="66">
        <v>0</v>
      </c>
      <c r="J705" s="66">
        <v>0</v>
      </c>
      <c r="K705" s="66">
        <v>0</v>
      </c>
      <c r="L705" s="66">
        <v>0</v>
      </c>
      <c r="M705" s="66">
        <v>0</v>
      </c>
      <c r="N705" s="66">
        <v>0</v>
      </c>
      <c r="O705" s="66">
        <v>0</v>
      </c>
      <c r="P705" s="66">
        <v>0</v>
      </c>
      <c r="Q705" s="66">
        <v>0</v>
      </c>
    </row>
    <row r="706" spans="1:17" ht="51" x14ac:dyDescent="0.25">
      <c r="A706" s="68" t="s">
        <v>1088</v>
      </c>
      <c r="B706" s="67" t="s">
        <v>1089</v>
      </c>
      <c r="C706" s="66">
        <v>0</v>
      </c>
      <c r="D706" s="66">
        <v>0</v>
      </c>
      <c r="E706" s="66">
        <v>0</v>
      </c>
      <c r="F706" s="66">
        <v>0</v>
      </c>
      <c r="G706" s="66">
        <v>0</v>
      </c>
      <c r="H706" s="66">
        <v>0</v>
      </c>
      <c r="I706" s="66">
        <v>0</v>
      </c>
      <c r="J706" s="66">
        <v>0</v>
      </c>
      <c r="K706" s="66">
        <v>0</v>
      </c>
      <c r="L706" s="66">
        <v>0</v>
      </c>
      <c r="M706" s="66">
        <v>0</v>
      </c>
      <c r="N706" s="66">
        <v>0</v>
      </c>
      <c r="O706" s="66">
        <v>0</v>
      </c>
      <c r="P706" s="66">
        <v>0</v>
      </c>
      <c r="Q706" s="66">
        <v>0</v>
      </c>
    </row>
    <row r="707" spans="1:17" x14ac:dyDescent="0.25">
      <c r="A707" s="68" t="s">
        <v>1090</v>
      </c>
      <c r="B707" s="67" t="s">
        <v>1091</v>
      </c>
      <c r="C707" s="66">
        <v>0</v>
      </c>
      <c r="D707" s="66">
        <v>0</v>
      </c>
      <c r="E707" s="66">
        <v>0</v>
      </c>
      <c r="F707" s="66">
        <v>0</v>
      </c>
      <c r="G707" s="66">
        <v>0</v>
      </c>
      <c r="H707" s="66">
        <v>0</v>
      </c>
      <c r="I707" s="66">
        <v>0</v>
      </c>
      <c r="J707" s="66">
        <v>0</v>
      </c>
      <c r="K707" s="66">
        <v>0</v>
      </c>
      <c r="L707" s="66">
        <v>0</v>
      </c>
      <c r="M707" s="66">
        <v>0</v>
      </c>
      <c r="N707" s="66">
        <v>0</v>
      </c>
      <c r="O707" s="66">
        <v>0</v>
      </c>
      <c r="P707" s="66">
        <v>0</v>
      </c>
      <c r="Q707" s="66">
        <v>0</v>
      </c>
    </row>
    <row r="708" spans="1:17" ht="63.75" x14ac:dyDescent="0.25">
      <c r="A708" s="68" t="s">
        <v>1092</v>
      </c>
      <c r="B708" s="67" t="s">
        <v>1093</v>
      </c>
      <c r="C708" s="66">
        <v>0</v>
      </c>
      <c r="D708" s="66">
        <v>0</v>
      </c>
      <c r="E708" s="66">
        <v>0</v>
      </c>
      <c r="F708" s="66">
        <v>0</v>
      </c>
      <c r="G708" s="66">
        <v>21418724</v>
      </c>
      <c r="H708" s="66">
        <v>0</v>
      </c>
      <c r="I708" s="66">
        <v>21418724</v>
      </c>
      <c r="J708" s="66">
        <v>0</v>
      </c>
      <c r="K708" s="66">
        <v>21418724</v>
      </c>
      <c r="L708" s="66">
        <v>0</v>
      </c>
      <c r="M708" s="66">
        <v>21418724</v>
      </c>
      <c r="N708" s="66">
        <v>0</v>
      </c>
      <c r="O708" s="66">
        <v>0</v>
      </c>
      <c r="P708" s="66">
        <v>0</v>
      </c>
      <c r="Q708" s="66">
        <v>0</v>
      </c>
    </row>
    <row r="709" spans="1:17" ht="38.25" x14ac:dyDescent="0.25">
      <c r="A709" s="68" t="s">
        <v>1094</v>
      </c>
      <c r="B709" s="67" t="s">
        <v>1095</v>
      </c>
      <c r="C709" s="66">
        <v>0</v>
      </c>
      <c r="D709" s="66">
        <v>0</v>
      </c>
      <c r="E709" s="66">
        <v>0</v>
      </c>
      <c r="F709" s="66">
        <v>0</v>
      </c>
      <c r="G709" s="66">
        <v>21418724</v>
      </c>
      <c r="H709" s="66">
        <v>0</v>
      </c>
      <c r="I709" s="66">
        <v>21418724</v>
      </c>
      <c r="J709" s="66">
        <v>0</v>
      </c>
      <c r="K709" s="66">
        <v>21418724</v>
      </c>
      <c r="L709" s="66">
        <v>0</v>
      </c>
      <c r="M709" s="66">
        <v>21418724</v>
      </c>
      <c r="N709" s="66">
        <v>0</v>
      </c>
      <c r="O709" s="66">
        <v>0</v>
      </c>
      <c r="P709" s="66">
        <v>0</v>
      </c>
      <c r="Q709" s="66">
        <v>0</v>
      </c>
    </row>
    <row r="710" spans="1:17" x14ac:dyDescent="0.25">
      <c r="A710" s="68" t="s">
        <v>1096</v>
      </c>
      <c r="B710" s="67" t="s">
        <v>15</v>
      </c>
      <c r="C710" s="66">
        <v>0</v>
      </c>
      <c r="D710" s="66">
        <v>0</v>
      </c>
      <c r="E710" s="66">
        <v>0</v>
      </c>
      <c r="F710" s="66">
        <v>0</v>
      </c>
      <c r="G710" s="66">
        <v>21418724</v>
      </c>
      <c r="H710" s="66">
        <v>0</v>
      </c>
      <c r="I710" s="66">
        <v>21418724</v>
      </c>
      <c r="J710" s="66">
        <v>0</v>
      </c>
      <c r="K710" s="66">
        <v>21418724</v>
      </c>
      <c r="L710" s="66">
        <v>0</v>
      </c>
      <c r="M710" s="66">
        <v>21418724</v>
      </c>
      <c r="N710" s="66">
        <v>0</v>
      </c>
      <c r="O710" s="66">
        <v>0</v>
      </c>
      <c r="P710" s="66">
        <v>0</v>
      </c>
      <c r="Q710" s="66">
        <v>0</v>
      </c>
    </row>
    <row r="711" spans="1:17" ht="38.25" x14ac:dyDescent="0.25">
      <c r="A711" s="68" t="s">
        <v>1097</v>
      </c>
      <c r="B711" s="67" t="s">
        <v>1098</v>
      </c>
      <c r="C711" s="66">
        <v>7762365981</v>
      </c>
      <c r="D711" s="66">
        <v>7230213620.8599997</v>
      </c>
      <c r="E711" s="66">
        <v>0</v>
      </c>
      <c r="F711" s="66">
        <v>0</v>
      </c>
      <c r="G711" s="66">
        <v>50000000</v>
      </c>
      <c r="H711" s="66">
        <v>50000000</v>
      </c>
      <c r="I711" s="66">
        <v>14992579601.860001</v>
      </c>
      <c r="J711" s="66">
        <v>11102117773</v>
      </c>
      <c r="K711" s="66">
        <v>3890461828.8600001</v>
      </c>
      <c r="L711" s="66">
        <v>7202082142</v>
      </c>
      <c r="M711" s="66">
        <v>7790497459.8599997</v>
      </c>
      <c r="N711" s="66">
        <v>1920110283.25</v>
      </c>
      <c r="O711" s="66">
        <v>1920110283.25</v>
      </c>
      <c r="P711" s="66">
        <v>5281971858.75</v>
      </c>
      <c r="Q711" s="66">
        <v>0</v>
      </c>
    </row>
    <row r="712" spans="1:17" ht="25.5" x14ac:dyDescent="0.25">
      <c r="A712" s="68" t="s">
        <v>1099</v>
      </c>
      <c r="B712" s="67" t="s">
        <v>1100</v>
      </c>
      <c r="C712" s="66">
        <v>4976375674</v>
      </c>
      <c r="D712" s="66">
        <v>3067083908.0700002</v>
      </c>
      <c r="E712" s="66">
        <v>0</v>
      </c>
      <c r="F712" s="66">
        <v>0</v>
      </c>
      <c r="G712" s="66">
        <v>0</v>
      </c>
      <c r="H712" s="66">
        <v>0</v>
      </c>
      <c r="I712" s="66">
        <v>8043459582.0699997</v>
      </c>
      <c r="J712" s="66">
        <v>6511710959</v>
      </c>
      <c r="K712" s="66">
        <v>1531748623.0699999</v>
      </c>
      <c r="L712" s="66">
        <v>4261431419</v>
      </c>
      <c r="M712" s="66">
        <v>3782028163.0700002</v>
      </c>
      <c r="N712" s="66">
        <v>1338363677.25</v>
      </c>
      <c r="O712" s="66">
        <v>1338363677.25</v>
      </c>
      <c r="P712" s="66">
        <v>2923067741.75</v>
      </c>
      <c r="Q712" s="66">
        <v>0</v>
      </c>
    </row>
    <row r="713" spans="1:17" ht="25.5" x14ac:dyDescent="0.25">
      <c r="A713" s="68" t="s">
        <v>1101</v>
      </c>
      <c r="B713" s="67" t="s">
        <v>1102</v>
      </c>
      <c r="C713" s="66">
        <v>4976375674</v>
      </c>
      <c r="D713" s="66">
        <v>3067083908.0700002</v>
      </c>
      <c r="E713" s="66">
        <v>0</v>
      </c>
      <c r="F713" s="66">
        <v>0</v>
      </c>
      <c r="G713" s="66">
        <v>0</v>
      </c>
      <c r="H713" s="66">
        <v>0</v>
      </c>
      <c r="I713" s="66">
        <v>8043459582.0699997</v>
      </c>
      <c r="J713" s="66">
        <v>6511710959</v>
      </c>
      <c r="K713" s="66">
        <v>1531748623.0699999</v>
      </c>
      <c r="L713" s="66">
        <v>4261431419</v>
      </c>
      <c r="M713" s="66">
        <v>3782028163.0700002</v>
      </c>
      <c r="N713" s="66">
        <v>1338363677.25</v>
      </c>
      <c r="O713" s="66">
        <v>1338363677.25</v>
      </c>
      <c r="P713" s="66">
        <v>2923067741.75</v>
      </c>
      <c r="Q713" s="66">
        <v>0</v>
      </c>
    </row>
    <row r="714" spans="1:17" ht="38.25" x14ac:dyDescent="0.25">
      <c r="A714" s="68" t="s">
        <v>1103</v>
      </c>
      <c r="B714" s="67" t="s">
        <v>1104</v>
      </c>
      <c r="C714" s="66">
        <v>3976375674</v>
      </c>
      <c r="D714" s="66">
        <v>3067083908.0700002</v>
      </c>
      <c r="E714" s="66">
        <v>0</v>
      </c>
      <c r="F714" s="66">
        <v>0</v>
      </c>
      <c r="G714" s="66">
        <v>0</v>
      </c>
      <c r="H714" s="66">
        <v>0</v>
      </c>
      <c r="I714" s="66">
        <v>7043459582.0699997</v>
      </c>
      <c r="J714" s="66">
        <v>5579810959</v>
      </c>
      <c r="K714" s="66">
        <v>1463648623.0699999</v>
      </c>
      <c r="L714" s="66">
        <v>3329531419</v>
      </c>
      <c r="M714" s="66">
        <v>3713928163.0700002</v>
      </c>
      <c r="N714" s="66">
        <v>1306463677.25</v>
      </c>
      <c r="O714" s="66">
        <v>1306463677.25</v>
      </c>
      <c r="P714" s="66">
        <v>2023067741.75</v>
      </c>
      <c r="Q714" s="66">
        <v>0</v>
      </c>
    </row>
    <row r="715" spans="1:17" x14ac:dyDescent="0.25">
      <c r="A715" s="68" t="s">
        <v>1105</v>
      </c>
      <c r="B715" s="67" t="s">
        <v>15</v>
      </c>
      <c r="C715" s="66">
        <v>1937120424</v>
      </c>
      <c r="D715" s="66">
        <v>0</v>
      </c>
      <c r="E715" s="66">
        <v>0</v>
      </c>
      <c r="F715" s="66">
        <v>0</v>
      </c>
      <c r="G715" s="66">
        <v>0</v>
      </c>
      <c r="H715" s="66">
        <v>0</v>
      </c>
      <c r="I715" s="66">
        <v>1937120424</v>
      </c>
      <c r="J715" s="66">
        <v>1610708916</v>
      </c>
      <c r="K715" s="66">
        <v>326411508</v>
      </c>
      <c r="L715" s="66">
        <v>1511152980</v>
      </c>
      <c r="M715" s="66">
        <v>425967444</v>
      </c>
      <c r="N715" s="66">
        <v>777980217</v>
      </c>
      <c r="O715" s="66">
        <v>777980217</v>
      </c>
      <c r="P715" s="66">
        <v>733172763</v>
      </c>
      <c r="Q715" s="66">
        <v>0</v>
      </c>
    </row>
    <row r="716" spans="1:17" ht="38.25" x14ac:dyDescent="0.25">
      <c r="A716" s="68" t="s">
        <v>1106</v>
      </c>
      <c r="B716" s="67" t="s">
        <v>1107</v>
      </c>
      <c r="C716" s="66">
        <v>1030000000</v>
      </c>
      <c r="D716" s="66">
        <v>0</v>
      </c>
      <c r="E716" s="66">
        <v>0</v>
      </c>
      <c r="F716" s="66">
        <v>0</v>
      </c>
      <c r="G716" s="66">
        <v>0</v>
      </c>
      <c r="H716" s="66">
        <v>0</v>
      </c>
      <c r="I716" s="66">
        <v>1030000000</v>
      </c>
      <c r="J716" s="66">
        <v>994680600</v>
      </c>
      <c r="K716" s="66">
        <v>35319400</v>
      </c>
      <c r="L716" s="66">
        <v>994680600</v>
      </c>
      <c r="M716" s="66">
        <v>35319400</v>
      </c>
      <c r="N716" s="66">
        <v>478408410.25</v>
      </c>
      <c r="O716" s="66">
        <v>478408410.25</v>
      </c>
      <c r="P716" s="66">
        <v>516272189.75</v>
      </c>
      <c r="Q716" s="66">
        <v>0</v>
      </c>
    </row>
    <row r="717" spans="1:17" x14ac:dyDescent="0.25">
      <c r="A717" s="68" t="s">
        <v>1108</v>
      </c>
      <c r="B717" s="67" t="s">
        <v>1109</v>
      </c>
      <c r="C717" s="66">
        <v>500000</v>
      </c>
      <c r="D717" s="66">
        <v>0</v>
      </c>
      <c r="E717" s="66">
        <v>0</v>
      </c>
      <c r="F717" s="66">
        <v>0</v>
      </c>
      <c r="G717" s="66">
        <v>0</v>
      </c>
      <c r="H717" s="66">
        <v>0</v>
      </c>
      <c r="I717" s="66">
        <v>500000</v>
      </c>
      <c r="J717" s="66">
        <v>0</v>
      </c>
      <c r="K717" s="66">
        <v>500000</v>
      </c>
      <c r="L717" s="66">
        <v>0</v>
      </c>
      <c r="M717" s="66">
        <v>500000</v>
      </c>
      <c r="N717" s="66">
        <v>0</v>
      </c>
      <c r="O717" s="66">
        <v>0</v>
      </c>
      <c r="P717" s="66">
        <v>0</v>
      </c>
      <c r="Q717" s="66">
        <v>0</v>
      </c>
    </row>
    <row r="718" spans="1:17" ht="25.5" x14ac:dyDescent="0.25">
      <c r="A718" s="68" t="s">
        <v>1110</v>
      </c>
      <c r="B718" s="67" t="s">
        <v>1111</v>
      </c>
      <c r="C718" s="66">
        <v>7931250</v>
      </c>
      <c r="D718" s="66">
        <v>0</v>
      </c>
      <c r="E718" s="66">
        <v>0</v>
      </c>
      <c r="F718" s="66">
        <v>0</v>
      </c>
      <c r="G718" s="66">
        <v>0</v>
      </c>
      <c r="H718" s="66">
        <v>0</v>
      </c>
      <c r="I718" s="66">
        <v>7931250</v>
      </c>
      <c r="J718" s="66">
        <v>7931250</v>
      </c>
      <c r="K718" s="66">
        <v>0</v>
      </c>
      <c r="L718" s="66">
        <v>7931250</v>
      </c>
      <c r="M718" s="66">
        <v>0</v>
      </c>
      <c r="N718" s="66">
        <v>7931250</v>
      </c>
      <c r="O718" s="66">
        <v>7931250</v>
      </c>
      <c r="P718" s="66">
        <v>0</v>
      </c>
      <c r="Q718" s="66">
        <v>0</v>
      </c>
    </row>
    <row r="719" spans="1:17" x14ac:dyDescent="0.25">
      <c r="A719" s="68" t="s">
        <v>1112</v>
      </c>
      <c r="B719" s="67" t="s">
        <v>21</v>
      </c>
      <c r="C719" s="66">
        <v>0</v>
      </c>
      <c r="D719" s="66">
        <v>1100000000</v>
      </c>
      <c r="E719" s="66">
        <v>0</v>
      </c>
      <c r="F719" s="66">
        <v>0</v>
      </c>
      <c r="G719" s="66">
        <v>0</v>
      </c>
      <c r="H719" s="66">
        <v>0</v>
      </c>
      <c r="I719" s="66">
        <v>1100000000</v>
      </c>
      <c r="J719" s="66">
        <v>195666193</v>
      </c>
      <c r="K719" s="66">
        <v>904333807</v>
      </c>
      <c r="L719" s="66">
        <v>195666193</v>
      </c>
      <c r="M719" s="66">
        <v>904333807</v>
      </c>
      <c r="N719" s="66">
        <v>0</v>
      </c>
      <c r="O719" s="66">
        <v>0</v>
      </c>
      <c r="P719" s="66">
        <v>195666193</v>
      </c>
      <c r="Q719" s="66">
        <v>0</v>
      </c>
    </row>
    <row r="720" spans="1:17" ht="25.5" x14ac:dyDescent="0.25">
      <c r="A720" s="68" t="s">
        <v>1113</v>
      </c>
      <c r="B720" s="67" t="s">
        <v>1114</v>
      </c>
      <c r="C720" s="66">
        <v>0</v>
      </c>
      <c r="D720" s="66">
        <v>951205774.45000005</v>
      </c>
      <c r="E720" s="66">
        <v>0</v>
      </c>
      <c r="F720" s="66">
        <v>0</v>
      </c>
      <c r="G720" s="66">
        <v>0</v>
      </c>
      <c r="H720" s="66">
        <v>0</v>
      </c>
      <c r="I720" s="66">
        <v>951205774.45000005</v>
      </c>
      <c r="J720" s="66">
        <v>770000000</v>
      </c>
      <c r="K720" s="66">
        <v>181205774.44999999</v>
      </c>
      <c r="L720" s="66">
        <v>619276396</v>
      </c>
      <c r="M720" s="66">
        <v>331929378.44999999</v>
      </c>
      <c r="N720" s="66">
        <v>41319800</v>
      </c>
      <c r="O720" s="66">
        <v>41319800</v>
      </c>
      <c r="P720" s="66">
        <v>577956596</v>
      </c>
      <c r="Q720" s="66">
        <v>0</v>
      </c>
    </row>
    <row r="721" spans="1:17" ht="25.5" x14ac:dyDescent="0.25">
      <c r="A721" s="68" t="s">
        <v>1115</v>
      </c>
      <c r="B721" s="67" t="s">
        <v>1116</v>
      </c>
      <c r="C721" s="66">
        <v>0</v>
      </c>
      <c r="D721" s="66">
        <v>11303695.99</v>
      </c>
      <c r="E721" s="66">
        <v>0</v>
      </c>
      <c r="F721" s="66">
        <v>0</v>
      </c>
      <c r="G721" s="66">
        <v>0</v>
      </c>
      <c r="H721" s="66">
        <v>0</v>
      </c>
      <c r="I721" s="66">
        <v>11303695.99</v>
      </c>
      <c r="J721" s="66">
        <v>0</v>
      </c>
      <c r="K721" s="66">
        <v>11303695.99</v>
      </c>
      <c r="L721" s="66">
        <v>0</v>
      </c>
      <c r="M721" s="66">
        <v>11303695.99</v>
      </c>
      <c r="N721" s="66">
        <v>0</v>
      </c>
      <c r="O721" s="66">
        <v>0</v>
      </c>
      <c r="P721" s="66">
        <v>0</v>
      </c>
      <c r="Q721" s="66">
        <v>0</v>
      </c>
    </row>
    <row r="722" spans="1:17" ht="25.5" x14ac:dyDescent="0.25">
      <c r="A722" s="68" t="s">
        <v>1117</v>
      </c>
      <c r="B722" s="67" t="s">
        <v>1118</v>
      </c>
      <c r="C722" s="66">
        <v>0</v>
      </c>
      <c r="D722" s="66">
        <v>4574437.63</v>
      </c>
      <c r="E722" s="66">
        <v>0</v>
      </c>
      <c r="F722" s="66">
        <v>0</v>
      </c>
      <c r="G722" s="66">
        <v>0</v>
      </c>
      <c r="H722" s="66">
        <v>0</v>
      </c>
      <c r="I722" s="66">
        <v>4574437.63</v>
      </c>
      <c r="J722" s="66">
        <v>0</v>
      </c>
      <c r="K722" s="66">
        <v>4574437.63</v>
      </c>
      <c r="L722" s="66">
        <v>0</v>
      </c>
      <c r="M722" s="66">
        <v>4574437.63</v>
      </c>
      <c r="N722" s="66">
        <v>0</v>
      </c>
      <c r="O722" s="66">
        <v>0</v>
      </c>
      <c r="P722" s="66">
        <v>0</v>
      </c>
      <c r="Q722" s="66">
        <v>0</v>
      </c>
    </row>
    <row r="723" spans="1:17" ht="25.5" x14ac:dyDescent="0.25">
      <c r="A723" s="68" t="s">
        <v>1119</v>
      </c>
      <c r="B723" s="67" t="s">
        <v>1120</v>
      </c>
      <c r="C723" s="66">
        <v>824000</v>
      </c>
      <c r="D723" s="66">
        <v>0</v>
      </c>
      <c r="E723" s="66">
        <v>0</v>
      </c>
      <c r="F723" s="66">
        <v>0</v>
      </c>
      <c r="G723" s="66">
        <v>0</v>
      </c>
      <c r="H723" s="66">
        <v>0</v>
      </c>
      <c r="I723" s="66">
        <v>824000</v>
      </c>
      <c r="J723" s="66">
        <v>824000</v>
      </c>
      <c r="K723" s="66">
        <v>0</v>
      </c>
      <c r="L723" s="66">
        <v>824000</v>
      </c>
      <c r="M723" s="66">
        <v>0</v>
      </c>
      <c r="N723" s="66">
        <v>824000</v>
      </c>
      <c r="O723" s="66">
        <v>824000</v>
      </c>
      <c r="P723" s="66">
        <v>0</v>
      </c>
      <c r="Q723" s="66">
        <v>0</v>
      </c>
    </row>
    <row r="724" spans="1:17" x14ac:dyDescent="0.25">
      <c r="A724" s="68" t="s">
        <v>1121</v>
      </c>
      <c r="B724" s="67" t="s">
        <v>420</v>
      </c>
      <c r="C724" s="66">
        <v>1000000000</v>
      </c>
      <c r="D724" s="66">
        <v>1000000000</v>
      </c>
      <c r="E724" s="66">
        <v>0</v>
      </c>
      <c r="F724" s="66">
        <v>0</v>
      </c>
      <c r="G724" s="66">
        <v>0</v>
      </c>
      <c r="H724" s="66">
        <v>0</v>
      </c>
      <c r="I724" s="66">
        <v>2000000000</v>
      </c>
      <c r="J724" s="66">
        <v>2000000000</v>
      </c>
      <c r="K724" s="66">
        <v>0</v>
      </c>
      <c r="L724" s="66">
        <v>0</v>
      </c>
      <c r="M724" s="66">
        <v>2000000000</v>
      </c>
      <c r="N724" s="66">
        <v>0</v>
      </c>
      <c r="O724" s="66">
        <v>0</v>
      </c>
      <c r="P724" s="66">
        <v>0</v>
      </c>
      <c r="Q724" s="66">
        <v>0</v>
      </c>
    </row>
    <row r="725" spans="1:17" x14ac:dyDescent="0.25">
      <c r="A725" s="68" t="s">
        <v>1122</v>
      </c>
      <c r="B725" s="67" t="s">
        <v>1123</v>
      </c>
      <c r="C725" s="66">
        <v>100000000</v>
      </c>
      <c r="D725" s="66">
        <v>0</v>
      </c>
      <c r="E725" s="66">
        <v>0</v>
      </c>
      <c r="F725" s="66">
        <v>0</v>
      </c>
      <c r="G725" s="66">
        <v>0</v>
      </c>
      <c r="H725" s="66">
        <v>0</v>
      </c>
      <c r="I725" s="66">
        <v>100000000</v>
      </c>
      <c r="J725" s="66">
        <v>31900000</v>
      </c>
      <c r="K725" s="66">
        <v>68100000</v>
      </c>
      <c r="L725" s="66">
        <v>31900000</v>
      </c>
      <c r="M725" s="66">
        <v>68100000</v>
      </c>
      <c r="N725" s="66">
        <v>31900000</v>
      </c>
      <c r="O725" s="66">
        <v>31900000</v>
      </c>
      <c r="P725" s="66">
        <v>0</v>
      </c>
      <c r="Q725" s="66">
        <v>0</v>
      </c>
    </row>
    <row r="726" spans="1:17" x14ac:dyDescent="0.25">
      <c r="A726" s="68" t="s">
        <v>1124</v>
      </c>
      <c r="B726" s="67" t="s">
        <v>15</v>
      </c>
      <c r="C726" s="66">
        <v>100000000</v>
      </c>
      <c r="D726" s="66">
        <v>0</v>
      </c>
      <c r="E726" s="66">
        <v>0</v>
      </c>
      <c r="F726" s="66">
        <v>0</v>
      </c>
      <c r="G726" s="66">
        <v>0</v>
      </c>
      <c r="H726" s="66">
        <v>0</v>
      </c>
      <c r="I726" s="66">
        <v>100000000</v>
      </c>
      <c r="J726" s="66">
        <v>31900000</v>
      </c>
      <c r="K726" s="66">
        <v>68100000</v>
      </c>
      <c r="L726" s="66">
        <v>31900000</v>
      </c>
      <c r="M726" s="66">
        <v>68100000</v>
      </c>
      <c r="N726" s="66">
        <v>31900000</v>
      </c>
      <c r="O726" s="66">
        <v>31900000</v>
      </c>
      <c r="P726" s="66">
        <v>0</v>
      </c>
      <c r="Q726" s="66">
        <v>0</v>
      </c>
    </row>
    <row r="727" spans="1:17" ht="38.25" x14ac:dyDescent="0.25">
      <c r="A727" s="68" t="s">
        <v>1125</v>
      </c>
      <c r="B727" s="67" t="s">
        <v>1126</v>
      </c>
      <c r="C727" s="66">
        <v>900000000</v>
      </c>
      <c r="D727" s="66">
        <v>0</v>
      </c>
      <c r="E727" s="66">
        <v>0</v>
      </c>
      <c r="F727" s="66">
        <v>0</v>
      </c>
      <c r="G727" s="66">
        <v>0</v>
      </c>
      <c r="H727" s="66">
        <v>0</v>
      </c>
      <c r="I727" s="66">
        <v>900000000</v>
      </c>
      <c r="J727" s="66">
        <v>900000000</v>
      </c>
      <c r="K727" s="66">
        <v>0</v>
      </c>
      <c r="L727" s="66">
        <v>900000000</v>
      </c>
      <c r="M727" s="66">
        <v>0</v>
      </c>
      <c r="N727" s="66">
        <v>0</v>
      </c>
      <c r="O727" s="66">
        <v>0</v>
      </c>
      <c r="P727" s="66">
        <v>900000000</v>
      </c>
      <c r="Q727" s="66">
        <v>0</v>
      </c>
    </row>
    <row r="728" spans="1:17" x14ac:dyDescent="0.25">
      <c r="A728" s="68" t="s">
        <v>1127</v>
      </c>
      <c r="B728" s="67" t="s">
        <v>15</v>
      </c>
      <c r="C728" s="66">
        <v>900000000</v>
      </c>
      <c r="D728" s="66">
        <v>0</v>
      </c>
      <c r="E728" s="66">
        <v>0</v>
      </c>
      <c r="F728" s="66">
        <v>0</v>
      </c>
      <c r="G728" s="66">
        <v>0</v>
      </c>
      <c r="H728" s="66">
        <v>0</v>
      </c>
      <c r="I728" s="66">
        <v>900000000</v>
      </c>
      <c r="J728" s="66">
        <v>900000000</v>
      </c>
      <c r="K728" s="66">
        <v>0</v>
      </c>
      <c r="L728" s="66">
        <v>900000000</v>
      </c>
      <c r="M728" s="66">
        <v>0</v>
      </c>
      <c r="N728" s="66">
        <v>0</v>
      </c>
      <c r="O728" s="66">
        <v>0</v>
      </c>
      <c r="P728" s="66">
        <v>900000000</v>
      </c>
      <c r="Q728" s="66">
        <v>0</v>
      </c>
    </row>
    <row r="729" spans="1:17" ht="25.5" x14ac:dyDescent="0.25">
      <c r="A729" s="68" t="s">
        <v>1128</v>
      </c>
      <c r="B729" s="67" t="s">
        <v>1129</v>
      </c>
      <c r="C729" s="66">
        <v>483798000</v>
      </c>
      <c r="D729" s="66">
        <v>0</v>
      </c>
      <c r="E729" s="66">
        <v>0</v>
      </c>
      <c r="F729" s="66">
        <v>0</v>
      </c>
      <c r="G729" s="66">
        <v>0</v>
      </c>
      <c r="H729" s="66">
        <v>0</v>
      </c>
      <c r="I729" s="66">
        <v>483798000</v>
      </c>
      <c r="J729" s="66">
        <v>329694510</v>
      </c>
      <c r="K729" s="66">
        <v>154103490</v>
      </c>
      <c r="L729" s="66">
        <v>329694510</v>
      </c>
      <c r="M729" s="66">
        <v>154103490</v>
      </c>
      <c r="N729" s="66">
        <v>187717406</v>
      </c>
      <c r="O729" s="66">
        <v>187717406</v>
      </c>
      <c r="P729" s="66">
        <v>141977104</v>
      </c>
      <c r="Q729" s="66">
        <v>0</v>
      </c>
    </row>
    <row r="730" spans="1:17" ht="25.5" x14ac:dyDescent="0.25">
      <c r="A730" s="68" t="s">
        <v>1130</v>
      </c>
      <c r="B730" s="67" t="s">
        <v>1131</v>
      </c>
      <c r="C730" s="66">
        <v>291378000</v>
      </c>
      <c r="D730" s="66">
        <v>0</v>
      </c>
      <c r="E730" s="66">
        <v>0</v>
      </c>
      <c r="F730" s="66">
        <v>0</v>
      </c>
      <c r="G730" s="66">
        <v>0</v>
      </c>
      <c r="H730" s="66">
        <v>0</v>
      </c>
      <c r="I730" s="66">
        <v>291378000</v>
      </c>
      <c r="J730" s="66">
        <v>175700000</v>
      </c>
      <c r="K730" s="66">
        <v>115678000</v>
      </c>
      <c r="L730" s="66">
        <v>175700000</v>
      </c>
      <c r="M730" s="66">
        <v>115678000</v>
      </c>
      <c r="N730" s="66">
        <v>95320700</v>
      </c>
      <c r="O730" s="66">
        <v>95320700</v>
      </c>
      <c r="P730" s="66">
        <v>80379300</v>
      </c>
      <c r="Q730" s="66">
        <v>0</v>
      </c>
    </row>
    <row r="731" spans="1:17" x14ac:dyDescent="0.25">
      <c r="A731" s="68" t="s">
        <v>1132</v>
      </c>
      <c r="B731" s="67" t="s">
        <v>1133</v>
      </c>
      <c r="C731" s="66">
        <v>84910000</v>
      </c>
      <c r="D731" s="66">
        <v>0</v>
      </c>
      <c r="E731" s="66">
        <v>0</v>
      </c>
      <c r="F731" s="66">
        <v>0</v>
      </c>
      <c r="G731" s="66">
        <v>0</v>
      </c>
      <c r="H731" s="66">
        <v>0</v>
      </c>
      <c r="I731" s="66">
        <v>84910000</v>
      </c>
      <c r="J731" s="66">
        <v>67200000</v>
      </c>
      <c r="K731" s="66">
        <v>17710000</v>
      </c>
      <c r="L731" s="66">
        <v>67200000</v>
      </c>
      <c r="M731" s="66">
        <v>17710000</v>
      </c>
      <c r="N731" s="66">
        <v>40320000</v>
      </c>
      <c r="O731" s="66">
        <v>40320000</v>
      </c>
      <c r="P731" s="66">
        <v>26880000</v>
      </c>
      <c r="Q731" s="66">
        <v>0</v>
      </c>
    </row>
    <row r="732" spans="1:17" x14ac:dyDescent="0.25">
      <c r="A732" s="68" t="s">
        <v>1134</v>
      </c>
      <c r="B732" s="67" t="s">
        <v>15</v>
      </c>
      <c r="C732" s="66">
        <v>84910000</v>
      </c>
      <c r="D732" s="66">
        <v>0</v>
      </c>
      <c r="E732" s="66">
        <v>0</v>
      </c>
      <c r="F732" s="66">
        <v>0</v>
      </c>
      <c r="G732" s="66">
        <v>0</v>
      </c>
      <c r="H732" s="66">
        <v>0</v>
      </c>
      <c r="I732" s="66">
        <v>84910000</v>
      </c>
      <c r="J732" s="66">
        <v>67200000</v>
      </c>
      <c r="K732" s="66">
        <v>17710000</v>
      </c>
      <c r="L732" s="66">
        <v>67200000</v>
      </c>
      <c r="M732" s="66">
        <v>17710000</v>
      </c>
      <c r="N732" s="66">
        <v>40320000</v>
      </c>
      <c r="O732" s="66">
        <v>40320000</v>
      </c>
      <c r="P732" s="66">
        <v>26880000</v>
      </c>
      <c r="Q732" s="66">
        <v>0</v>
      </c>
    </row>
    <row r="733" spans="1:17" ht="25.5" x14ac:dyDescent="0.25">
      <c r="A733" s="68" t="s">
        <v>1135</v>
      </c>
      <c r="B733" s="67" t="s">
        <v>1136</v>
      </c>
      <c r="C733" s="66">
        <v>129588000</v>
      </c>
      <c r="D733" s="66">
        <v>0</v>
      </c>
      <c r="E733" s="66">
        <v>0</v>
      </c>
      <c r="F733" s="66">
        <v>0</v>
      </c>
      <c r="G733" s="66">
        <v>0</v>
      </c>
      <c r="H733" s="66">
        <v>0</v>
      </c>
      <c r="I733" s="66">
        <v>129588000</v>
      </c>
      <c r="J733" s="66">
        <v>108500000</v>
      </c>
      <c r="K733" s="66">
        <v>21088000</v>
      </c>
      <c r="L733" s="66">
        <v>108500000</v>
      </c>
      <c r="M733" s="66">
        <v>21088000</v>
      </c>
      <c r="N733" s="66">
        <v>55000700</v>
      </c>
      <c r="O733" s="66">
        <v>55000700</v>
      </c>
      <c r="P733" s="66">
        <v>53499300</v>
      </c>
      <c r="Q733" s="66">
        <v>0</v>
      </c>
    </row>
    <row r="734" spans="1:17" x14ac:dyDescent="0.25">
      <c r="A734" s="68" t="s">
        <v>1137</v>
      </c>
      <c r="B734" s="67" t="s">
        <v>15</v>
      </c>
      <c r="C734" s="66">
        <v>129588000</v>
      </c>
      <c r="D734" s="66">
        <v>0</v>
      </c>
      <c r="E734" s="66">
        <v>0</v>
      </c>
      <c r="F734" s="66">
        <v>0</v>
      </c>
      <c r="G734" s="66">
        <v>0</v>
      </c>
      <c r="H734" s="66">
        <v>0</v>
      </c>
      <c r="I734" s="66">
        <v>129588000</v>
      </c>
      <c r="J734" s="66">
        <v>108500000</v>
      </c>
      <c r="K734" s="66">
        <v>21088000</v>
      </c>
      <c r="L734" s="66">
        <v>108500000</v>
      </c>
      <c r="M734" s="66">
        <v>21088000</v>
      </c>
      <c r="N734" s="66">
        <v>55000700</v>
      </c>
      <c r="O734" s="66">
        <v>55000700</v>
      </c>
      <c r="P734" s="66">
        <v>53499300</v>
      </c>
      <c r="Q734" s="66">
        <v>0</v>
      </c>
    </row>
    <row r="735" spans="1:17" x14ac:dyDescent="0.25">
      <c r="A735" s="68" t="s">
        <v>1138</v>
      </c>
      <c r="B735" s="67" t="s">
        <v>1139</v>
      </c>
      <c r="C735" s="66">
        <v>72000000</v>
      </c>
      <c r="D735" s="66">
        <v>0</v>
      </c>
      <c r="E735" s="66">
        <v>0</v>
      </c>
      <c r="F735" s="66">
        <v>0</v>
      </c>
      <c r="G735" s="66">
        <v>0</v>
      </c>
      <c r="H735" s="66">
        <v>0</v>
      </c>
      <c r="I735" s="66">
        <v>72000000</v>
      </c>
      <c r="J735" s="66">
        <v>0</v>
      </c>
      <c r="K735" s="66">
        <v>72000000</v>
      </c>
      <c r="L735" s="66">
        <v>0</v>
      </c>
      <c r="M735" s="66">
        <v>72000000</v>
      </c>
      <c r="N735" s="66">
        <v>0</v>
      </c>
      <c r="O735" s="66">
        <v>0</v>
      </c>
      <c r="P735" s="66">
        <v>0</v>
      </c>
      <c r="Q735" s="66">
        <v>0</v>
      </c>
    </row>
    <row r="736" spans="1:17" x14ac:dyDescent="0.25">
      <c r="A736" s="68" t="s">
        <v>1140</v>
      </c>
      <c r="B736" s="67" t="s">
        <v>15</v>
      </c>
      <c r="C736" s="66">
        <v>72000000</v>
      </c>
      <c r="D736" s="66">
        <v>0</v>
      </c>
      <c r="E736" s="66">
        <v>0</v>
      </c>
      <c r="F736" s="66">
        <v>0</v>
      </c>
      <c r="G736" s="66">
        <v>0</v>
      </c>
      <c r="H736" s="66">
        <v>0</v>
      </c>
      <c r="I736" s="66">
        <v>72000000</v>
      </c>
      <c r="J736" s="66">
        <v>0</v>
      </c>
      <c r="K736" s="66">
        <v>72000000</v>
      </c>
      <c r="L736" s="66">
        <v>0</v>
      </c>
      <c r="M736" s="66">
        <v>72000000</v>
      </c>
      <c r="N736" s="66">
        <v>0</v>
      </c>
      <c r="O736" s="66">
        <v>0</v>
      </c>
      <c r="P736" s="66">
        <v>0</v>
      </c>
      <c r="Q736" s="66">
        <v>0</v>
      </c>
    </row>
    <row r="737" spans="1:17" ht="25.5" x14ac:dyDescent="0.25">
      <c r="A737" s="68" t="s">
        <v>1141</v>
      </c>
      <c r="B737" s="67" t="s">
        <v>1142</v>
      </c>
      <c r="C737" s="66">
        <v>4880000</v>
      </c>
      <c r="D737" s="66">
        <v>0</v>
      </c>
      <c r="E737" s="66">
        <v>0</v>
      </c>
      <c r="F737" s="66">
        <v>0</v>
      </c>
      <c r="G737" s="66">
        <v>0</v>
      </c>
      <c r="H737" s="66">
        <v>0</v>
      </c>
      <c r="I737" s="66">
        <v>4880000</v>
      </c>
      <c r="J737" s="66">
        <v>0</v>
      </c>
      <c r="K737" s="66">
        <v>4880000</v>
      </c>
      <c r="L737" s="66">
        <v>0</v>
      </c>
      <c r="M737" s="66">
        <v>4880000</v>
      </c>
      <c r="N737" s="66">
        <v>0</v>
      </c>
      <c r="O737" s="66">
        <v>0</v>
      </c>
      <c r="P737" s="66">
        <v>0</v>
      </c>
      <c r="Q737" s="66">
        <v>0</v>
      </c>
    </row>
    <row r="738" spans="1:17" x14ac:dyDescent="0.25">
      <c r="A738" s="68" t="s">
        <v>1143</v>
      </c>
      <c r="B738" s="67" t="s">
        <v>15</v>
      </c>
      <c r="C738" s="66">
        <v>4880000</v>
      </c>
      <c r="D738" s="66">
        <v>0</v>
      </c>
      <c r="E738" s="66">
        <v>0</v>
      </c>
      <c r="F738" s="66">
        <v>0</v>
      </c>
      <c r="G738" s="66">
        <v>0</v>
      </c>
      <c r="H738" s="66">
        <v>0</v>
      </c>
      <c r="I738" s="66">
        <v>4880000</v>
      </c>
      <c r="J738" s="66">
        <v>0</v>
      </c>
      <c r="K738" s="66">
        <v>4880000</v>
      </c>
      <c r="L738" s="66">
        <v>0</v>
      </c>
      <c r="M738" s="66">
        <v>4880000</v>
      </c>
      <c r="N738" s="66">
        <v>0</v>
      </c>
      <c r="O738" s="66">
        <v>0</v>
      </c>
      <c r="P738" s="66">
        <v>0</v>
      </c>
      <c r="Q738" s="66">
        <v>0</v>
      </c>
    </row>
    <row r="739" spans="1:17" ht="51" x14ac:dyDescent="0.25">
      <c r="A739" s="68" t="s">
        <v>1144</v>
      </c>
      <c r="B739" s="67" t="s">
        <v>1145</v>
      </c>
      <c r="C739" s="66">
        <v>192420000</v>
      </c>
      <c r="D739" s="66">
        <v>0</v>
      </c>
      <c r="E739" s="66">
        <v>0</v>
      </c>
      <c r="F739" s="66">
        <v>0</v>
      </c>
      <c r="G739" s="66">
        <v>0</v>
      </c>
      <c r="H739" s="66">
        <v>0</v>
      </c>
      <c r="I739" s="66">
        <v>192420000</v>
      </c>
      <c r="J739" s="66">
        <v>153994510</v>
      </c>
      <c r="K739" s="66">
        <v>38425490</v>
      </c>
      <c r="L739" s="66">
        <v>153994510</v>
      </c>
      <c r="M739" s="66">
        <v>38425490</v>
      </c>
      <c r="N739" s="66">
        <v>92396706</v>
      </c>
      <c r="O739" s="66">
        <v>92396706</v>
      </c>
      <c r="P739" s="66">
        <v>61597804</v>
      </c>
      <c r="Q739" s="66">
        <v>0</v>
      </c>
    </row>
    <row r="740" spans="1:17" x14ac:dyDescent="0.25">
      <c r="A740" s="68" t="s">
        <v>1146</v>
      </c>
      <c r="B740" s="67" t="s">
        <v>1147</v>
      </c>
      <c r="C740" s="66">
        <v>192420000</v>
      </c>
      <c r="D740" s="66">
        <v>0</v>
      </c>
      <c r="E740" s="66">
        <v>0</v>
      </c>
      <c r="F740" s="66">
        <v>0</v>
      </c>
      <c r="G740" s="66">
        <v>0</v>
      </c>
      <c r="H740" s="66">
        <v>0</v>
      </c>
      <c r="I740" s="66">
        <v>192420000</v>
      </c>
      <c r="J740" s="66">
        <v>153994510</v>
      </c>
      <c r="K740" s="66">
        <v>38425490</v>
      </c>
      <c r="L740" s="66">
        <v>153994510</v>
      </c>
      <c r="M740" s="66">
        <v>38425490</v>
      </c>
      <c r="N740" s="66">
        <v>92396706</v>
      </c>
      <c r="O740" s="66">
        <v>92396706</v>
      </c>
      <c r="P740" s="66">
        <v>61597804</v>
      </c>
      <c r="Q740" s="66">
        <v>0</v>
      </c>
    </row>
    <row r="741" spans="1:17" x14ac:dyDescent="0.25">
      <c r="A741" s="68" t="s">
        <v>1148</v>
      </c>
      <c r="B741" s="67" t="s">
        <v>15</v>
      </c>
      <c r="C741" s="66">
        <v>192420000</v>
      </c>
      <c r="D741" s="66">
        <v>0</v>
      </c>
      <c r="E741" s="66">
        <v>0</v>
      </c>
      <c r="F741" s="66">
        <v>0</v>
      </c>
      <c r="G741" s="66">
        <v>0</v>
      </c>
      <c r="H741" s="66">
        <v>0</v>
      </c>
      <c r="I741" s="66">
        <v>192420000</v>
      </c>
      <c r="J741" s="66">
        <v>153994510</v>
      </c>
      <c r="K741" s="66">
        <v>38425490</v>
      </c>
      <c r="L741" s="66">
        <v>153994510</v>
      </c>
      <c r="M741" s="66">
        <v>38425490</v>
      </c>
      <c r="N741" s="66">
        <v>92396706</v>
      </c>
      <c r="O741" s="66">
        <v>92396706</v>
      </c>
      <c r="P741" s="66">
        <v>61597804</v>
      </c>
      <c r="Q741" s="66">
        <v>0</v>
      </c>
    </row>
    <row r="742" spans="1:17" ht="25.5" x14ac:dyDescent="0.25">
      <c r="A742" s="68" t="s">
        <v>1149</v>
      </c>
      <c r="B742" s="67" t="s">
        <v>1150</v>
      </c>
      <c r="C742" s="66">
        <v>2231572307</v>
      </c>
      <c r="D742" s="66">
        <v>3269134843.79</v>
      </c>
      <c r="E742" s="66">
        <v>0</v>
      </c>
      <c r="F742" s="66">
        <v>0</v>
      </c>
      <c r="G742" s="66">
        <v>50000000</v>
      </c>
      <c r="H742" s="66">
        <v>50000000</v>
      </c>
      <c r="I742" s="66">
        <v>5500707150.79</v>
      </c>
      <c r="J742" s="66">
        <v>3351717435</v>
      </c>
      <c r="K742" s="66">
        <v>2148989715.79</v>
      </c>
      <c r="L742" s="66">
        <v>1704210640</v>
      </c>
      <c r="M742" s="66">
        <v>3796496510.79</v>
      </c>
      <c r="N742" s="66">
        <v>390379200</v>
      </c>
      <c r="O742" s="66">
        <v>390379200</v>
      </c>
      <c r="P742" s="66">
        <v>1313831440</v>
      </c>
      <c r="Q742" s="66">
        <v>0</v>
      </c>
    </row>
    <row r="743" spans="1:17" ht="38.25" x14ac:dyDescent="0.25">
      <c r="A743" s="68" t="s">
        <v>1151</v>
      </c>
      <c r="B743" s="67" t="s">
        <v>1152</v>
      </c>
      <c r="C743" s="66">
        <v>2231572307</v>
      </c>
      <c r="D743" s="66">
        <v>3269134843.79</v>
      </c>
      <c r="E743" s="66">
        <v>0</v>
      </c>
      <c r="F743" s="66">
        <v>0</v>
      </c>
      <c r="G743" s="66">
        <v>50000000</v>
      </c>
      <c r="H743" s="66">
        <v>50000000</v>
      </c>
      <c r="I743" s="66">
        <v>5500707150.79</v>
      </c>
      <c r="J743" s="66">
        <v>3351717435</v>
      </c>
      <c r="K743" s="66">
        <v>2148989715.79</v>
      </c>
      <c r="L743" s="66">
        <v>1704210640</v>
      </c>
      <c r="M743" s="66">
        <v>3796496510.79</v>
      </c>
      <c r="N743" s="66">
        <v>390379200</v>
      </c>
      <c r="O743" s="66">
        <v>390379200</v>
      </c>
      <c r="P743" s="66">
        <v>1313831440</v>
      </c>
      <c r="Q743" s="66">
        <v>0</v>
      </c>
    </row>
    <row r="744" spans="1:17" x14ac:dyDescent="0.25">
      <c r="A744" s="68" t="s">
        <v>1153</v>
      </c>
      <c r="B744" s="67" t="s">
        <v>1154</v>
      </c>
      <c r="C744" s="66">
        <v>318572307</v>
      </c>
      <c r="D744" s="66">
        <v>709921679</v>
      </c>
      <c r="E744" s="66">
        <v>0</v>
      </c>
      <c r="F744" s="66">
        <v>0</v>
      </c>
      <c r="G744" s="66">
        <v>0</v>
      </c>
      <c r="H744" s="66">
        <v>0</v>
      </c>
      <c r="I744" s="66">
        <v>1028493986</v>
      </c>
      <c r="J744" s="66">
        <v>256871652</v>
      </c>
      <c r="K744" s="66">
        <v>771622334</v>
      </c>
      <c r="L744" s="66">
        <v>127748072</v>
      </c>
      <c r="M744" s="66">
        <v>900745914</v>
      </c>
      <c r="N744" s="66">
        <v>66075000</v>
      </c>
      <c r="O744" s="66">
        <v>66075000</v>
      </c>
      <c r="P744" s="66">
        <v>61673072</v>
      </c>
      <c r="Q744" s="66">
        <v>0</v>
      </c>
    </row>
    <row r="745" spans="1:17" x14ac:dyDescent="0.25">
      <c r="A745" s="68" t="s">
        <v>1155</v>
      </c>
      <c r="B745" s="67" t="s">
        <v>1156</v>
      </c>
      <c r="C745" s="66">
        <v>318572307</v>
      </c>
      <c r="D745" s="66">
        <v>0</v>
      </c>
      <c r="E745" s="66">
        <v>0</v>
      </c>
      <c r="F745" s="66">
        <v>0</v>
      </c>
      <c r="G745" s="66">
        <v>0</v>
      </c>
      <c r="H745" s="66">
        <v>0</v>
      </c>
      <c r="I745" s="66">
        <v>318572307</v>
      </c>
      <c r="J745" s="66">
        <v>127748072</v>
      </c>
      <c r="K745" s="66">
        <v>190824235</v>
      </c>
      <c r="L745" s="66">
        <v>127748072</v>
      </c>
      <c r="M745" s="66">
        <v>190824235</v>
      </c>
      <c r="N745" s="66">
        <v>66075000</v>
      </c>
      <c r="O745" s="66">
        <v>66075000</v>
      </c>
      <c r="P745" s="66">
        <v>61673072</v>
      </c>
      <c r="Q745" s="66">
        <v>0</v>
      </c>
    </row>
    <row r="746" spans="1:17" ht="25.5" x14ac:dyDescent="0.25">
      <c r="A746" s="68" t="s">
        <v>1157</v>
      </c>
      <c r="B746" s="67" t="s">
        <v>1158</v>
      </c>
      <c r="C746" s="66">
        <v>0</v>
      </c>
      <c r="D746" s="66">
        <v>594822499</v>
      </c>
      <c r="E746" s="66">
        <v>0</v>
      </c>
      <c r="F746" s="66">
        <v>0</v>
      </c>
      <c r="G746" s="66">
        <v>0</v>
      </c>
      <c r="H746" s="66">
        <v>0</v>
      </c>
      <c r="I746" s="66">
        <v>594822499</v>
      </c>
      <c r="J746" s="66">
        <v>14024400</v>
      </c>
      <c r="K746" s="66">
        <v>580798099</v>
      </c>
      <c r="L746" s="66">
        <v>0</v>
      </c>
      <c r="M746" s="66">
        <v>594822499</v>
      </c>
      <c r="N746" s="66">
        <v>0</v>
      </c>
      <c r="O746" s="66">
        <v>0</v>
      </c>
      <c r="P746" s="66">
        <v>0</v>
      </c>
      <c r="Q746" s="66">
        <v>0</v>
      </c>
    </row>
    <row r="747" spans="1:17" ht="38.25" x14ac:dyDescent="0.25">
      <c r="A747" s="68" t="s">
        <v>1159</v>
      </c>
      <c r="B747" s="67" t="s">
        <v>1160</v>
      </c>
      <c r="C747" s="66">
        <v>0</v>
      </c>
      <c r="D747" s="66">
        <v>115099180</v>
      </c>
      <c r="E747" s="66">
        <v>0</v>
      </c>
      <c r="F747" s="66">
        <v>0</v>
      </c>
      <c r="G747" s="66">
        <v>0</v>
      </c>
      <c r="H747" s="66">
        <v>0</v>
      </c>
      <c r="I747" s="66">
        <v>115099180</v>
      </c>
      <c r="J747" s="66">
        <v>115099180</v>
      </c>
      <c r="K747" s="66">
        <v>0</v>
      </c>
      <c r="L747" s="66">
        <v>0</v>
      </c>
      <c r="M747" s="66">
        <v>115099180</v>
      </c>
      <c r="N747" s="66">
        <v>0</v>
      </c>
      <c r="O747" s="66">
        <v>0</v>
      </c>
      <c r="P747" s="66">
        <v>0</v>
      </c>
      <c r="Q747" s="66">
        <v>0</v>
      </c>
    </row>
    <row r="748" spans="1:17" x14ac:dyDescent="0.25">
      <c r="A748" s="68" t="s">
        <v>1161</v>
      </c>
      <c r="B748" s="67" t="s">
        <v>1162</v>
      </c>
      <c r="C748" s="66">
        <v>62000000</v>
      </c>
      <c r="D748" s="66">
        <v>114338783</v>
      </c>
      <c r="E748" s="66">
        <v>0</v>
      </c>
      <c r="F748" s="66">
        <v>0</v>
      </c>
      <c r="G748" s="66">
        <v>50000000</v>
      </c>
      <c r="H748" s="66">
        <v>0</v>
      </c>
      <c r="I748" s="66">
        <v>226338783</v>
      </c>
      <c r="J748" s="66">
        <v>194845783</v>
      </c>
      <c r="K748" s="66">
        <v>31493000</v>
      </c>
      <c r="L748" s="66">
        <v>76462568</v>
      </c>
      <c r="M748" s="66">
        <v>149876215</v>
      </c>
      <c r="N748" s="66">
        <v>27304200</v>
      </c>
      <c r="O748" s="66">
        <v>27304200</v>
      </c>
      <c r="P748" s="66">
        <v>49158368</v>
      </c>
      <c r="Q748" s="66">
        <v>0</v>
      </c>
    </row>
    <row r="749" spans="1:17" x14ac:dyDescent="0.25">
      <c r="A749" s="68" t="s">
        <v>1163</v>
      </c>
      <c r="B749" s="67" t="s">
        <v>1156</v>
      </c>
      <c r="C749" s="66">
        <v>62000000</v>
      </c>
      <c r="D749" s="66">
        <v>0</v>
      </c>
      <c r="E749" s="66">
        <v>0</v>
      </c>
      <c r="F749" s="66">
        <v>0</v>
      </c>
      <c r="G749" s="66">
        <v>50000000</v>
      </c>
      <c r="H749" s="66">
        <v>0</v>
      </c>
      <c r="I749" s="66">
        <v>112000000</v>
      </c>
      <c r="J749" s="66">
        <v>80507000</v>
      </c>
      <c r="K749" s="66">
        <v>31493000</v>
      </c>
      <c r="L749" s="66">
        <v>76462568</v>
      </c>
      <c r="M749" s="66">
        <v>35537432</v>
      </c>
      <c r="N749" s="66">
        <v>27304200</v>
      </c>
      <c r="O749" s="66">
        <v>27304200</v>
      </c>
      <c r="P749" s="66">
        <v>49158368</v>
      </c>
      <c r="Q749" s="66">
        <v>0</v>
      </c>
    </row>
    <row r="750" spans="1:17" ht="25.5" x14ac:dyDescent="0.25">
      <c r="A750" s="68" t="s">
        <v>1164</v>
      </c>
      <c r="B750" s="67" t="s">
        <v>1158</v>
      </c>
      <c r="C750" s="66">
        <v>0</v>
      </c>
      <c r="D750" s="66">
        <v>114338783</v>
      </c>
      <c r="E750" s="66">
        <v>0</v>
      </c>
      <c r="F750" s="66">
        <v>0</v>
      </c>
      <c r="G750" s="66">
        <v>0</v>
      </c>
      <c r="H750" s="66">
        <v>0</v>
      </c>
      <c r="I750" s="66">
        <v>114338783</v>
      </c>
      <c r="J750" s="66">
        <v>114338783</v>
      </c>
      <c r="K750" s="66">
        <v>0</v>
      </c>
      <c r="L750" s="66">
        <v>0</v>
      </c>
      <c r="M750" s="66">
        <v>114338783</v>
      </c>
      <c r="N750" s="66">
        <v>0</v>
      </c>
      <c r="O750" s="66">
        <v>0</v>
      </c>
      <c r="P750" s="66">
        <v>0</v>
      </c>
      <c r="Q750" s="66">
        <v>0</v>
      </c>
    </row>
    <row r="751" spans="1:17" x14ac:dyDescent="0.25">
      <c r="A751" s="68" t="s">
        <v>1165</v>
      </c>
      <c r="B751" s="67" t="s">
        <v>1166</v>
      </c>
      <c r="C751" s="66">
        <v>1751000000</v>
      </c>
      <c r="D751" s="66">
        <v>2244874381.79</v>
      </c>
      <c r="E751" s="66">
        <v>0</v>
      </c>
      <c r="F751" s="66">
        <v>0</v>
      </c>
      <c r="G751" s="66">
        <v>0</v>
      </c>
      <c r="H751" s="66">
        <v>0</v>
      </c>
      <c r="I751" s="66">
        <v>3995874381.79</v>
      </c>
      <c r="J751" s="66">
        <v>2900000000</v>
      </c>
      <c r="K751" s="66">
        <v>1095874381.79</v>
      </c>
      <c r="L751" s="66">
        <v>1500000000</v>
      </c>
      <c r="M751" s="66">
        <v>2495874381.79</v>
      </c>
      <c r="N751" s="66">
        <v>297000000</v>
      </c>
      <c r="O751" s="66">
        <v>297000000</v>
      </c>
      <c r="P751" s="66">
        <v>1203000000</v>
      </c>
      <c r="Q751" s="66">
        <v>0</v>
      </c>
    </row>
    <row r="752" spans="1:17" x14ac:dyDescent="0.25">
      <c r="A752" s="68" t="s">
        <v>1167</v>
      </c>
      <c r="B752" s="67" t="s">
        <v>1168</v>
      </c>
      <c r="C752" s="66">
        <v>126000000</v>
      </c>
      <c r="D752" s="66">
        <v>0</v>
      </c>
      <c r="E752" s="66">
        <v>0</v>
      </c>
      <c r="F752" s="66">
        <v>0</v>
      </c>
      <c r="G752" s="66">
        <v>0</v>
      </c>
      <c r="H752" s="66">
        <v>0</v>
      </c>
      <c r="I752" s="66">
        <v>126000000</v>
      </c>
      <c r="J752" s="66">
        <v>0</v>
      </c>
      <c r="K752" s="66">
        <v>126000000</v>
      </c>
      <c r="L752" s="66">
        <v>0</v>
      </c>
      <c r="M752" s="66">
        <v>126000000</v>
      </c>
      <c r="N752" s="66">
        <v>0</v>
      </c>
      <c r="O752" s="66">
        <v>0</v>
      </c>
      <c r="P752" s="66">
        <v>0</v>
      </c>
      <c r="Q752" s="66">
        <v>0</v>
      </c>
    </row>
    <row r="753" spans="1:17" ht="25.5" x14ac:dyDescent="0.25">
      <c r="A753" s="68" t="s">
        <v>1169</v>
      </c>
      <c r="B753" s="67" t="s">
        <v>1170</v>
      </c>
      <c r="C753" s="66">
        <v>1625000000</v>
      </c>
      <c r="D753" s="66">
        <v>0</v>
      </c>
      <c r="E753" s="66">
        <v>0</v>
      </c>
      <c r="F753" s="66">
        <v>0</v>
      </c>
      <c r="G753" s="66">
        <v>0</v>
      </c>
      <c r="H753" s="66">
        <v>0</v>
      </c>
      <c r="I753" s="66">
        <v>1625000000</v>
      </c>
      <c r="J753" s="66">
        <v>1500000000</v>
      </c>
      <c r="K753" s="66">
        <v>125000000</v>
      </c>
      <c r="L753" s="66">
        <v>1500000000</v>
      </c>
      <c r="M753" s="66">
        <v>125000000</v>
      </c>
      <c r="N753" s="66">
        <v>297000000</v>
      </c>
      <c r="O753" s="66">
        <v>297000000</v>
      </c>
      <c r="P753" s="66">
        <v>1203000000</v>
      </c>
      <c r="Q753" s="66">
        <v>0</v>
      </c>
    </row>
    <row r="754" spans="1:17" ht="25.5" x14ac:dyDescent="0.25">
      <c r="A754" s="68" t="s">
        <v>1171</v>
      </c>
      <c r="B754" s="67" t="s">
        <v>1172</v>
      </c>
      <c r="C754" s="66">
        <v>0</v>
      </c>
      <c r="D754" s="66">
        <v>2190956831.8000002</v>
      </c>
      <c r="E754" s="66">
        <v>0</v>
      </c>
      <c r="F754" s="66">
        <v>0</v>
      </c>
      <c r="G754" s="66">
        <v>0</v>
      </c>
      <c r="H754" s="66">
        <v>0</v>
      </c>
      <c r="I754" s="66">
        <v>2190956831.8000002</v>
      </c>
      <c r="J754" s="66">
        <v>1400000000</v>
      </c>
      <c r="K754" s="66">
        <v>790956831.79999995</v>
      </c>
      <c r="L754" s="66">
        <v>0</v>
      </c>
      <c r="M754" s="66">
        <v>2190956831.8000002</v>
      </c>
      <c r="N754" s="66">
        <v>0</v>
      </c>
      <c r="O754" s="66">
        <v>0</v>
      </c>
      <c r="P754" s="66">
        <v>0</v>
      </c>
      <c r="Q754" s="66">
        <v>0</v>
      </c>
    </row>
    <row r="755" spans="1:17" x14ac:dyDescent="0.25">
      <c r="A755" s="68" t="s">
        <v>1173</v>
      </c>
      <c r="B755" s="67" t="s">
        <v>1174</v>
      </c>
      <c r="C755" s="66">
        <v>0</v>
      </c>
      <c r="D755" s="66">
        <v>53917549.990000002</v>
      </c>
      <c r="E755" s="66">
        <v>0</v>
      </c>
      <c r="F755" s="66">
        <v>0</v>
      </c>
      <c r="G755" s="66">
        <v>0</v>
      </c>
      <c r="H755" s="66">
        <v>0</v>
      </c>
      <c r="I755" s="66">
        <v>53917549.990000002</v>
      </c>
      <c r="J755" s="66">
        <v>0</v>
      </c>
      <c r="K755" s="66">
        <v>53917549.990000002</v>
      </c>
      <c r="L755" s="66">
        <v>0</v>
      </c>
      <c r="M755" s="66">
        <v>53917549.990000002</v>
      </c>
      <c r="N755" s="66">
        <v>0</v>
      </c>
      <c r="O755" s="66">
        <v>0</v>
      </c>
      <c r="P755" s="66">
        <v>0</v>
      </c>
      <c r="Q755" s="66">
        <v>0</v>
      </c>
    </row>
    <row r="756" spans="1:17" x14ac:dyDescent="0.25">
      <c r="A756" s="68" t="s">
        <v>1175</v>
      </c>
      <c r="B756" s="67" t="s">
        <v>1176</v>
      </c>
      <c r="C756" s="66">
        <v>100000000</v>
      </c>
      <c r="D756" s="66">
        <v>200000000</v>
      </c>
      <c r="E756" s="66">
        <v>0</v>
      </c>
      <c r="F756" s="66">
        <v>0</v>
      </c>
      <c r="G756" s="66">
        <v>0</v>
      </c>
      <c r="H756" s="66">
        <v>50000000</v>
      </c>
      <c r="I756" s="66">
        <v>250000000</v>
      </c>
      <c r="J756" s="66">
        <v>0</v>
      </c>
      <c r="K756" s="66">
        <v>250000000</v>
      </c>
      <c r="L756" s="66">
        <v>0</v>
      </c>
      <c r="M756" s="66">
        <v>250000000</v>
      </c>
      <c r="N756" s="66">
        <v>0</v>
      </c>
      <c r="O756" s="66">
        <v>0</v>
      </c>
      <c r="P756" s="66">
        <v>0</v>
      </c>
      <c r="Q756" s="66">
        <v>0</v>
      </c>
    </row>
    <row r="757" spans="1:17" x14ac:dyDescent="0.25">
      <c r="A757" s="68" t="s">
        <v>1177</v>
      </c>
      <c r="B757" s="67" t="s">
        <v>1156</v>
      </c>
      <c r="C757" s="66">
        <v>100000000</v>
      </c>
      <c r="D757" s="66">
        <v>0</v>
      </c>
      <c r="E757" s="66">
        <v>0</v>
      </c>
      <c r="F757" s="66">
        <v>0</v>
      </c>
      <c r="G757" s="66">
        <v>0</v>
      </c>
      <c r="H757" s="66">
        <v>50000000</v>
      </c>
      <c r="I757" s="66">
        <v>50000000</v>
      </c>
      <c r="J757" s="66">
        <v>0</v>
      </c>
      <c r="K757" s="66">
        <v>50000000</v>
      </c>
      <c r="L757" s="66">
        <v>0</v>
      </c>
      <c r="M757" s="66">
        <v>50000000</v>
      </c>
      <c r="N757" s="66">
        <v>0</v>
      </c>
      <c r="O757" s="66">
        <v>0</v>
      </c>
      <c r="P757" s="66">
        <v>0</v>
      </c>
      <c r="Q757" s="66">
        <v>0</v>
      </c>
    </row>
    <row r="758" spans="1:17" ht="25.5" x14ac:dyDescent="0.25">
      <c r="A758" s="68" t="s">
        <v>1178</v>
      </c>
      <c r="B758" s="67" t="s">
        <v>1158</v>
      </c>
      <c r="C758" s="66">
        <v>0</v>
      </c>
      <c r="D758" s="66">
        <v>200000000</v>
      </c>
      <c r="E758" s="66">
        <v>0</v>
      </c>
      <c r="F758" s="66">
        <v>0</v>
      </c>
      <c r="G758" s="66">
        <v>0</v>
      </c>
      <c r="H758" s="66">
        <v>0</v>
      </c>
      <c r="I758" s="66">
        <v>200000000</v>
      </c>
      <c r="J758" s="66">
        <v>0</v>
      </c>
      <c r="K758" s="66">
        <v>200000000</v>
      </c>
      <c r="L758" s="66">
        <v>0</v>
      </c>
      <c r="M758" s="66">
        <v>200000000</v>
      </c>
      <c r="N758" s="66">
        <v>0</v>
      </c>
      <c r="O758" s="66">
        <v>0</v>
      </c>
      <c r="P758" s="66">
        <v>0</v>
      </c>
      <c r="Q758" s="66">
        <v>0</v>
      </c>
    </row>
    <row r="759" spans="1:17" ht="25.5" x14ac:dyDescent="0.25">
      <c r="A759" s="68" t="s">
        <v>1179</v>
      </c>
      <c r="B759" s="67" t="s">
        <v>1180</v>
      </c>
      <c r="C759" s="66">
        <v>70620000</v>
      </c>
      <c r="D759" s="66">
        <v>0</v>
      </c>
      <c r="E759" s="66">
        <v>0</v>
      </c>
      <c r="F759" s="66">
        <v>0</v>
      </c>
      <c r="G759" s="66">
        <v>0</v>
      </c>
      <c r="H759" s="66">
        <v>0</v>
      </c>
      <c r="I759" s="66">
        <v>70620000</v>
      </c>
      <c r="J759" s="66">
        <v>15000000</v>
      </c>
      <c r="K759" s="66">
        <v>55620000</v>
      </c>
      <c r="L759" s="66">
        <v>15000000</v>
      </c>
      <c r="M759" s="66">
        <v>55620000</v>
      </c>
      <c r="N759" s="66">
        <v>3650000</v>
      </c>
      <c r="O759" s="66">
        <v>3650000</v>
      </c>
      <c r="P759" s="66">
        <v>11350000</v>
      </c>
      <c r="Q759" s="66">
        <v>0</v>
      </c>
    </row>
    <row r="760" spans="1:17" ht="25.5" x14ac:dyDescent="0.25">
      <c r="A760" s="68" t="s">
        <v>1181</v>
      </c>
      <c r="B760" s="67" t="s">
        <v>1182</v>
      </c>
      <c r="C760" s="66">
        <v>70620000</v>
      </c>
      <c r="D760" s="66">
        <v>0</v>
      </c>
      <c r="E760" s="66">
        <v>0</v>
      </c>
      <c r="F760" s="66">
        <v>0</v>
      </c>
      <c r="G760" s="66">
        <v>0</v>
      </c>
      <c r="H760" s="66">
        <v>0</v>
      </c>
      <c r="I760" s="66">
        <v>70620000</v>
      </c>
      <c r="J760" s="66">
        <v>15000000</v>
      </c>
      <c r="K760" s="66">
        <v>55620000</v>
      </c>
      <c r="L760" s="66">
        <v>15000000</v>
      </c>
      <c r="M760" s="66">
        <v>55620000</v>
      </c>
      <c r="N760" s="66">
        <v>3650000</v>
      </c>
      <c r="O760" s="66">
        <v>3650000</v>
      </c>
      <c r="P760" s="66">
        <v>11350000</v>
      </c>
      <c r="Q760" s="66">
        <v>0</v>
      </c>
    </row>
    <row r="761" spans="1:17" x14ac:dyDescent="0.25">
      <c r="A761" s="68" t="s">
        <v>1183</v>
      </c>
      <c r="B761" s="67" t="s">
        <v>1184</v>
      </c>
      <c r="C761" s="66">
        <v>54610000</v>
      </c>
      <c r="D761" s="66">
        <v>0</v>
      </c>
      <c r="E761" s="66">
        <v>0</v>
      </c>
      <c r="F761" s="66">
        <v>0</v>
      </c>
      <c r="G761" s="66">
        <v>0</v>
      </c>
      <c r="H761" s="66">
        <v>0</v>
      </c>
      <c r="I761" s="66">
        <v>54610000</v>
      </c>
      <c r="J761" s="66">
        <v>15000000</v>
      </c>
      <c r="K761" s="66">
        <v>39610000</v>
      </c>
      <c r="L761" s="66">
        <v>15000000</v>
      </c>
      <c r="M761" s="66">
        <v>39610000</v>
      </c>
      <c r="N761" s="66">
        <v>3650000</v>
      </c>
      <c r="O761" s="66">
        <v>3650000</v>
      </c>
      <c r="P761" s="66">
        <v>11350000</v>
      </c>
      <c r="Q761" s="66">
        <v>0</v>
      </c>
    </row>
    <row r="762" spans="1:17" x14ac:dyDescent="0.25">
      <c r="A762" s="68" t="s">
        <v>1185</v>
      </c>
      <c r="B762" s="67" t="s">
        <v>15</v>
      </c>
      <c r="C762" s="66">
        <v>54610000</v>
      </c>
      <c r="D762" s="66">
        <v>0</v>
      </c>
      <c r="E762" s="66">
        <v>0</v>
      </c>
      <c r="F762" s="66">
        <v>0</v>
      </c>
      <c r="G762" s="66">
        <v>0</v>
      </c>
      <c r="H762" s="66">
        <v>0</v>
      </c>
      <c r="I762" s="66">
        <v>54610000</v>
      </c>
      <c r="J762" s="66">
        <v>15000000</v>
      </c>
      <c r="K762" s="66">
        <v>39610000</v>
      </c>
      <c r="L762" s="66">
        <v>15000000</v>
      </c>
      <c r="M762" s="66">
        <v>39610000</v>
      </c>
      <c r="N762" s="66">
        <v>3650000</v>
      </c>
      <c r="O762" s="66">
        <v>3650000</v>
      </c>
      <c r="P762" s="66">
        <v>11350000</v>
      </c>
      <c r="Q762" s="66">
        <v>0</v>
      </c>
    </row>
    <row r="763" spans="1:17" x14ac:dyDescent="0.25">
      <c r="A763" s="68" t="s">
        <v>1186</v>
      </c>
      <c r="B763" s="67" t="s">
        <v>1187</v>
      </c>
      <c r="C763" s="66">
        <v>5310000</v>
      </c>
      <c r="D763" s="66">
        <v>0</v>
      </c>
      <c r="E763" s="66">
        <v>0</v>
      </c>
      <c r="F763" s="66">
        <v>0</v>
      </c>
      <c r="G763" s="66">
        <v>0</v>
      </c>
      <c r="H763" s="66">
        <v>0</v>
      </c>
      <c r="I763" s="66">
        <v>5310000</v>
      </c>
      <c r="J763" s="66">
        <v>0</v>
      </c>
      <c r="K763" s="66">
        <v>5310000</v>
      </c>
      <c r="L763" s="66">
        <v>0</v>
      </c>
      <c r="M763" s="66">
        <v>5310000</v>
      </c>
      <c r="N763" s="66">
        <v>0</v>
      </c>
      <c r="O763" s="66">
        <v>0</v>
      </c>
      <c r="P763" s="66">
        <v>0</v>
      </c>
      <c r="Q763" s="66">
        <v>0</v>
      </c>
    </row>
    <row r="764" spans="1:17" x14ac:dyDescent="0.25">
      <c r="A764" s="68" t="s">
        <v>1188</v>
      </c>
      <c r="B764" s="67" t="s">
        <v>15</v>
      </c>
      <c r="C764" s="66">
        <v>5310000</v>
      </c>
      <c r="D764" s="66">
        <v>0</v>
      </c>
      <c r="E764" s="66">
        <v>0</v>
      </c>
      <c r="F764" s="66">
        <v>0</v>
      </c>
      <c r="G764" s="66">
        <v>0</v>
      </c>
      <c r="H764" s="66">
        <v>0</v>
      </c>
      <c r="I764" s="66">
        <v>5310000</v>
      </c>
      <c r="J764" s="66">
        <v>0</v>
      </c>
      <c r="K764" s="66">
        <v>5310000</v>
      </c>
      <c r="L764" s="66">
        <v>0</v>
      </c>
      <c r="M764" s="66">
        <v>5310000</v>
      </c>
      <c r="N764" s="66">
        <v>0</v>
      </c>
      <c r="O764" s="66">
        <v>0</v>
      </c>
      <c r="P764" s="66">
        <v>0</v>
      </c>
      <c r="Q764" s="66">
        <v>0</v>
      </c>
    </row>
    <row r="765" spans="1:17" x14ac:dyDescent="0.25">
      <c r="A765" s="68" t="s">
        <v>1189</v>
      </c>
      <c r="B765" s="67" t="s">
        <v>1190</v>
      </c>
      <c r="C765" s="66">
        <v>10700000</v>
      </c>
      <c r="D765" s="66">
        <v>0</v>
      </c>
      <c r="E765" s="66">
        <v>0</v>
      </c>
      <c r="F765" s="66">
        <v>0</v>
      </c>
      <c r="G765" s="66">
        <v>0</v>
      </c>
      <c r="H765" s="66">
        <v>0</v>
      </c>
      <c r="I765" s="66">
        <v>10700000</v>
      </c>
      <c r="J765" s="66">
        <v>0</v>
      </c>
      <c r="K765" s="66">
        <v>10700000</v>
      </c>
      <c r="L765" s="66">
        <v>0</v>
      </c>
      <c r="M765" s="66">
        <v>10700000</v>
      </c>
      <c r="N765" s="66">
        <v>0</v>
      </c>
      <c r="O765" s="66">
        <v>0</v>
      </c>
      <c r="P765" s="66">
        <v>0</v>
      </c>
      <c r="Q765" s="66">
        <v>0</v>
      </c>
    </row>
    <row r="766" spans="1:17" x14ac:dyDescent="0.25">
      <c r="A766" s="68" t="s">
        <v>1191</v>
      </c>
      <c r="B766" s="67" t="s">
        <v>15</v>
      </c>
      <c r="C766" s="66">
        <v>10700000</v>
      </c>
      <c r="D766" s="66">
        <v>0</v>
      </c>
      <c r="E766" s="66">
        <v>0</v>
      </c>
      <c r="F766" s="66">
        <v>0</v>
      </c>
      <c r="G766" s="66">
        <v>0</v>
      </c>
      <c r="H766" s="66">
        <v>0</v>
      </c>
      <c r="I766" s="66">
        <v>10700000</v>
      </c>
      <c r="J766" s="66">
        <v>0</v>
      </c>
      <c r="K766" s="66">
        <v>10700000</v>
      </c>
      <c r="L766" s="66">
        <v>0</v>
      </c>
      <c r="M766" s="66">
        <v>10700000</v>
      </c>
      <c r="N766" s="66">
        <v>0</v>
      </c>
      <c r="O766" s="66">
        <v>0</v>
      </c>
      <c r="P766" s="66">
        <v>0</v>
      </c>
      <c r="Q766" s="66">
        <v>0</v>
      </c>
    </row>
    <row r="767" spans="1:17" x14ac:dyDescent="0.25">
      <c r="A767" s="68" t="s">
        <v>1192</v>
      </c>
      <c r="B767" s="67" t="s">
        <v>902</v>
      </c>
      <c r="C767" s="66">
        <v>0</v>
      </c>
      <c r="D767" s="66">
        <v>893994869</v>
      </c>
      <c r="E767" s="66">
        <v>0</v>
      </c>
      <c r="F767" s="66">
        <v>0</v>
      </c>
      <c r="G767" s="66">
        <v>0</v>
      </c>
      <c r="H767" s="66">
        <v>0</v>
      </c>
      <c r="I767" s="66">
        <v>893994869</v>
      </c>
      <c r="J767" s="66">
        <v>893994869</v>
      </c>
      <c r="K767" s="66">
        <v>0</v>
      </c>
      <c r="L767" s="66">
        <v>891745573</v>
      </c>
      <c r="M767" s="66">
        <v>2249296</v>
      </c>
      <c r="N767" s="66">
        <v>0</v>
      </c>
      <c r="O767" s="66">
        <v>0</v>
      </c>
      <c r="P767" s="66">
        <v>891745573</v>
      </c>
      <c r="Q767" s="66">
        <v>0</v>
      </c>
    </row>
    <row r="768" spans="1:17" ht="51" x14ac:dyDescent="0.25">
      <c r="A768" s="68" t="s">
        <v>1193</v>
      </c>
      <c r="B768" s="67" t="s">
        <v>1194</v>
      </c>
      <c r="C768" s="66">
        <v>0</v>
      </c>
      <c r="D768" s="66">
        <v>893994869</v>
      </c>
      <c r="E768" s="66">
        <v>0</v>
      </c>
      <c r="F768" s="66">
        <v>0</v>
      </c>
      <c r="G768" s="66">
        <v>0</v>
      </c>
      <c r="H768" s="66">
        <v>0</v>
      </c>
      <c r="I768" s="66">
        <v>893994869</v>
      </c>
      <c r="J768" s="66">
        <v>893994869</v>
      </c>
      <c r="K768" s="66">
        <v>0</v>
      </c>
      <c r="L768" s="66">
        <v>891745573</v>
      </c>
      <c r="M768" s="66">
        <v>2249296</v>
      </c>
      <c r="N768" s="66">
        <v>0</v>
      </c>
      <c r="O768" s="66">
        <v>0</v>
      </c>
      <c r="P768" s="66">
        <v>891745573</v>
      </c>
      <c r="Q768" s="66">
        <v>0</v>
      </c>
    </row>
    <row r="769" spans="1:17" ht="51" x14ac:dyDescent="0.25">
      <c r="A769" s="68" t="s">
        <v>1195</v>
      </c>
      <c r="B769" s="67" t="s">
        <v>1196</v>
      </c>
      <c r="C769" s="66">
        <v>0</v>
      </c>
      <c r="D769" s="66">
        <v>893994869</v>
      </c>
      <c r="E769" s="66">
        <v>0</v>
      </c>
      <c r="F769" s="66">
        <v>0</v>
      </c>
      <c r="G769" s="66">
        <v>0</v>
      </c>
      <c r="H769" s="66">
        <v>0</v>
      </c>
      <c r="I769" s="66">
        <v>893994869</v>
      </c>
      <c r="J769" s="66">
        <v>893994869</v>
      </c>
      <c r="K769" s="66">
        <v>0</v>
      </c>
      <c r="L769" s="66">
        <v>891745573</v>
      </c>
      <c r="M769" s="66">
        <v>2249296</v>
      </c>
      <c r="N769" s="66">
        <v>0</v>
      </c>
      <c r="O769" s="66">
        <v>0</v>
      </c>
      <c r="P769" s="66">
        <v>891745573</v>
      </c>
      <c r="Q769" s="66">
        <v>0</v>
      </c>
    </row>
    <row r="770" spans="1:17" ht="25.5" x14ac:dyDescent="0.25">
      <c r="A770" s="68" t="s">
        <v>1197</v>
      </c>
      <c r="B770" s="67" t="s">
        <v>1198</v>
      </c>
      <c r="C770" s="66">
        <v>0</v>
      </c>
      <c r="D770" s="66">
        <v>893994869</v>
      </c>
      <c r="E770" s="66">
        <v>0</v>
      </c>
      <c r="F770" s="66">
        <v>0</v>
      </c>
      <c r="G770" s="66">
        <v>0</v>
      </c>
      <c r="H770" s="66">
        <v>0</v>
      </c>
      <c r="I770" s="66">
        <v>893994869</v>
      </c>
      <c r="J770" s="66">
        <v>893994869</v>
      </c>
      <c r="K770" s="66">
        <v>0</v>
      </c>
      <c r="L770" s="66">
        <v>891745573</v>
      </c>
      <c r="M770" s="66">
        <v>2249296</v>
      </c>
      <c r="N770" s="66">
        <v>0</v>
      </c>
      <c r="O770" s="66">
        <v>0</v>
      </c>
      <c r="P770" s="66">
        <v>891745573</v>
      </c>
      <c r="Q770" s="66">
        <v>0</v>
      </c>
    </row>
    <row r="771" spans="1:17" ht="38.25" x14ac:dyDescent="0.25">
      <c r="A771" s="68" t="s">
        <v>1199</v>
      </c>
      <c r="B771" s="67" t="s">
        <v>1200</v>
      </c>
      <c r="C771" s="66">
        <v>1296000000</v>
      </c>
      <c r="D771" s="66">
        <v>1376026611</v>
      </c>
      <c r="E771" s="66">
        <v>0</v>
      </c>
      <c r="F771" s="66">
        <v>0</v>
      </c>
      <c r="G771" s="66">
        <v>0</v>
      </c>
      <c r="H771" s="66">
        <v>180790795</v>
      </c>
      <c r="I771" s="66">
        <v>2491235816</v>
      </c>
      <c r="J771" s="66">
        <v>2476110816</v>
      </c>
      <c r="K771" s="66">
        <v>15125000</v>
      </c>
      <c r="L771" s="66">
        <v>2438665886</v>
      </c>
      <c r="M771" s="66">
        <v>52569930</v>
      </c>
      <c r="N771" s="66">
        <v>571383237</v>
      </c>
      <c r="O771" s="66">
        <v>571383237</v>
      </c>
      <c r="P771" s="66">
        <v>1867282649</v>
      </c>
      <c r="Q771" s="66">
        <v>0</v>
      </c>
    </row>
    <row r="772" spans="1:17" ht="38.25" x14ac:dyDescent="0.25">
      <c r="A772" s="68" t="s">
        <v>1201</v>
      </c>
      <c r="B772" s="67" t="s">
        <v>1202</v>
      </c>
      <c r="C772" s="66">
        <v>1296000000</v>
      </c>
      <c r="D772" s="66">
        <v>1376026611</v>
      </c>
      <c r="E772" s="66">
        <v>0</v>
      </c>
      <c r="F772" s="66">
        <v>0</v>
      </c>
      <c r="G772" s="66">
        <v>0</v>
      </c>
      <c r="H772" s="66">
        <v>180790795</v>
      </c>
      <c r="I772" s="66">
        <v>2491235816</v>
      </c>
      <c r="J772" s="66">
        <v>2476110816</v>
      </c>
      <c r="K772" s="66">
        <v>15125000</v>
      </c>
      <c r="L772" s="66">
        <v>2438665886</v>
      </c>
      <c r="M772" s="66">
        <v>52569930</v>
      </c>
      <c r="N772" s="66">
        <v>571383237</v>
      </c>
      <c r="O772" s="66">
        <v>571383237</v>
      </c>
      <c r="P772" s="66">
        <v>1867282649</v>
      </c>
      <c r="Q772" s="66">
        <v>0</v>
      </c>
    </row>
    <row r="773" spans="1:17" ht="38.25" x14ac:dyDescent="0.25">
      <c r="A773" s="68" t="s">
        <v>1203</v>
      </c>
      <c r="B773" s="67" t="s">
        <v>1204</v>
      </c>
      <c r="C773" s="66">
        <v>796000000</v>
      </c>
      <c r="D773" s="66">
        <v>35000000</v>
      </c>
      <c r="E773" s="66">
        <v>0</v>
      </c>
      <c r="F773" s="66">
        <v>0</v>
      </c>
      <c r="G773" s="66">
        <v>0</v>
      </c>
      <c r="H773" s="66">
        <v>0</v>
      </c>
      <c r="I773" s="66">
        <v>831000000</v>
      </c>
      <c r="J773" s="66">
        <v>815875000</v>
      </c>
      <c r="K773" s="66">
        <v>15125000</v>
      </c>
      <c r="L773" s="66">
        <v>787640393</v>
      </c>
      <c r="M773" s="66">
        <v>43359607</v>
      </c>
      <c r="N773" s="66">
        <v>511948387</v>
      </c>
      <c r="O773" s="66">
        <v>511948387</v>
      </c>
      <c r="P773" s="66">
        <v>275692006</v>
      </c>
      <c r="Q773" s="66">
        <v>0</v>
      </c>
    </row>
    <row r="774" spans="1:17" ht="51" x14ac:dyDescent="0.25">
      <c r="A774" s="68" t="s">
        <v>1205</v>
      </c>
      <c r="B774" s="67" t="s">
        <v>1206</v>
      </c>
      <c r="C774" s="66">
        <v>588200000</v>
      </c>
      <c r="D774" s="66">
        <v>35000000</v>
      </c>
      <c r="E774" s="66">
        <v>0</v>
      </c>
      <c r="F774" s="66">
        <v>0</v>
      </c>
      <c r="G774" s="66">
        <v>0</v>
      </c>
      <c r="H774" s="66">
        <v>0</v>
      </c>
      <c r="I774" s="66">
        <v>623200000</v>
      </c>
      <c r="J774" s="66">
        <v>621400000</v>
      </c>
      <c r="K774" s="66">
        <v>1800000</v>
      </c>
      <c r="L774" s="66">
        <v>593165393</v>
      </c>
      <c r="M774" s="66">
        <v>30034607</v>
      </c>
      <c r="N774" s="66">
        <v>410453387</v>
      </c>
      <c r="O774" s="66">
        <v>410453387</v>
      </c>
      <c r="P774" s="66">
        <v>182712006</v>
      </c>
      <c r="Q774" s="66">
        <v>0</v>
      </c>
    </row>
    <row r="775" spans="1:17" x14ac:dyDescent="0.25">
      <c r="A775" s="68" t="s">
        <v>1207</v>
      </c>
      <c r="B775" s="67" t="s">
        <v>15</v>
      </c>
      <c r="C775" s="66">
        <v>588200000</v>
      </c>
      <c r="D775" s="66">
        <v>0</v>
      </c>
      <c r="E775" s="66">
        <v>0</v>
      </c>
      <c r="F775" s="66">
        <v>0</v>
      </c>
      <c r="G775" s="66">
        <v>0</v>
      </c>
      <c r="H775" s="66">
        <v>0</v>
      </c>
      <c r="I775" s="66">
        <v>588200000</v>
      </c>
      <c r="J775" s="66">
        <v>586400000</v>
      </c>
      <c r="K775" s="66">
        <v>1800000</v>
      </c>
      <c r="L775" s="66">
        <v>558165393</v>
      </c>
      <c r="M775" s="66">
        <v>30034607</v>
      </c>
      <c r="N775" s="66">
        <v>375453387</v>
      </c>
      <c r="O775" s="66">
        <v>375453387</v>
      </c>
      <c r="P775" s="66">
        <v>182712006</v>
      </c>
      <c r="Q775" s="66">
        <v>0</v>
      </c>
    </row>
    <row r="776" spans="1:17" x14ac:dyDescent="0.25">
      <c r="A776" s="68" t="s">
        <v>1208</v>
      </c>
      <c r="B776" s="67" t="s">
        <v>21</v>
      </c>
      <c r="C776" s="66">
        <v>0</v>
      </c>
      <c r="D776" s="66">
        <v>35000000</v>
      </c>
      <c r="E776" s="66">
        <v>0</v>
      </c>
      <c r="F776" s="66">
        <v>0</v>
      </c>
      <c r="G776" s="66">
        <v>0</v>
      </c>
      <c r="H776" s="66">
        <v>0</v>
      </c>
      <c r="I776" s="66">
        <v>35000000</v>
      </c>
      <c r="J776" s="66">
        <v>35000000</v>
      </c>
      <c r="K776" s="66">
        <v>0</v>
      </c>
      <c r="L776" s="66">
        <v>35000000</v>
      </c>
      <c r="M776" s="66">
        <v>0</v>
      </c>
      <c r="N776" s="66">
        <v>35000000</v>
      </c>
      <c r="O776" s="66">
        <v>35000000</v>
      </c>
      <c r="P776" s="66">
        <v>0</v>
      </c>
      <c r="Q776" s="66">
        <v>0</v>
      </c>
    </row>
    <row r="777" spans="1:17" ht="25.5" x14ac:dyDescent="0.25">
      <c r="A777" s="68" t="s">
        <v>1209</v>
      </c>
      <c r="B777" s="67" t="s">
        <v>1210</v>
      </c>
      <c r="C777" s="66">
        <v>207800000</v>
      </c>
      <c r="D777" s="66">
        <v>0</v>
      </c>
      <c r="E777" s="66">
        <v>0</v>
      </c>
      <c r="F777" s="66">
        <v>0</v>
      </c>
      <c r="G777" s="66">
        <v>0</v>
      </c>
      <c r="H777" s="66">
        <v>0</v>
      </c>
      <c r="I777" s="66">
        <v>207800000</v>
      </c>
      <c r="J777" s="66">
        <v>194475000</v>
      </c>
      <c r="K777" s="66">
        <v>13325000</v>
      </c>
      <c r="L777" s="66">
        <v>194475000</v>
      </c>
      <c r="M777" s="66">
        <v>13325000</v>
      </c>
      <c r="N777" s="66">
        <v>101495000</v>
      </c>
      <c r="O777" s="66">
        <v>101495000</v>
      </c>
      <c r="P777" s="66">
        <v>92980000</v>
      </c>
      <c r="Q777" s="66">
        <v>0</v>
      </c>
    </row>
    <row r="778" spans="1:17" x14ac:dyDescent="0.25">
      <c r="A778" s="68" t="s">
        <v>1211</v>
      </c>
      <c r="B778" s="67" t="s">
        <v>15</v>
      </c>
      <c r="C778" s="66">
        <v>207800000</v>
      </c>
      <c r="D778" s="66">
        <v>0</v>
      </c>
      <c r="E778" s="66">
        <v>0</v>
      </c>
      <c r="F778" s="66">
        <v>0</v>
      </c>
      <c r="G778" s="66">
        <v>0</v>
      </c>
      <c r="H778" s="66">
        <v>0</v>
      </c>
      <c r="I778" s="66">
        <v>207800000</v>
      </c>
      <c r="J778" s="66">
        <v>194475000</v>
      </c>
      <c r="K778" s="66">
        <v>13325000</v>
      </c>
      <c r="L778" s="66">
        <v>194475000</v>
      </c>
      <c r="M778" s="66">
        <v>13325000</v>
      </c>
      <c r="N778" s="66">
        <v>101495000</v>
      </c>
      <c r="O778" s="66">
        <v>101495000</v>
      </c>
      <c r="P778" s="66">
        <v>92980000</v>
      </c>
      <c r="Q778" s="66">
        <v>0</v>
      </c>
    </row>
    <row r="779" spans="1:17" ht="38.25" x14ac:dyDescent="0.25">
      <c r="A779" s="68" t="s">
        <v>1212</v>
      </c>
      <c r="B779" s="67" t="s">
        <v>1213</v>
      </c>
      <c r="C779" s="66">
        <v>500000000</v>
      </c>
      <c r="D779" s="66">
        <v>0</v>
      </c>
      <c r="E779" s="66">
        <v>0</v>
      </c>
      <c r="F779" s="66">
        <v>0</v>
      </c>
      <c r="G779" s="66">
        <v>0</v>
      </c>
      <c r="H779" s="66">
        <v>180790795</v>
      </c>
      <c r="I779" s="66">
        <v>319209205</v>
      </c>
      <c r="J779" s="66">
        <v>319209205</v>
      </c>
      <c r="K779" s="66">
        <v>0</v>
      </c>
      <c r="L779" s="66">
        <v>317915575</v>
      </c>
      <c r="M779" s="66">
        <v>1293630</v>
      </c>
      <c r="N779" s="66">
        <v>59434850</v>
      </c>
      <c r="O779" s="66">
        <v>59434850</v>
      </c>
      <c r="P779" s="66">
        <v>258480725</v>
      </c>
      <c r="Q779" s="66">
        <v>0</v>
      </c>
    </row>
    <row r="780" spans="1:17" ht="51" x14ac:dyDescent="0.25">
      <c r="A780" s="68" t="s">
        <v>1214</v>
      </c>
      <c r="B780" s="67" t="s">
        <v>1206</v>
      </c>
      <c r="C780" s="66">
        <v>500000000</v>
      </c>
      <c r="D780" s="66">
        <v>0</v>
      </c>
      <c r="E780" s="66">
        <v>0</v>
      </c>
      <c r="F780" s="66">
        <v>0</v>
      </c>
      <c r="G780" s="66">
        <v>0</v>
      </c>
      <c r="H780" s="66">
        <v>180790795</v>
      </c>
      <c r="I780" s="66">
        <v>319209205</v>
      </c>
      <c r="J780" s="66">
        <v>319209205</v>
      </c>
      <c r="K780" s="66">
        <v>0</v>
      </c>
      <c r="L780" s="66">
        <v>317915575</v>
      </c>
      <c r="M780" s="66">
        <v>1293630</v>
      </c>
      <c r="N780" s="66">
        <v>59434850</v>
      </c>
      <c r="O780" s="66">
        <v>59434850</v>
      </c>
      <c r="P780" s="66">
        <v>258480725</v>
      </c>
      <c r="Q780" s="66">
        <v>0</v>
      </c>
    </row>
    <row r="781" spans="1:17" x14ac:dyDescent="0.25">
      <c r="A781" s="68" t="s">
        <v>1215</v>
      </c>
      <c r="B781" s="67" t="s">
        <v>15</v>
      </c>
      <c r="C781" s="66">
        <v>500000000</v>
      </c>
      <c r="D781" s="66">
        <v>0</v>
      </c>
      <c r="E781" s="66">
        <v>0</v>
      </c>
      <c r="F781" s="66">
        <v>0</v>
      </c>
      <c r="G781" s="66">
        <v>0</v>
      </c>
      <c r="H781" s="66">
        <v>180790795</v>
      </c>
      <c r="I781" s="66">
        <v>319209205</v>
      </c>
      <c r="J781" s="66">
        <v>319209205</v>
      </c>
      <c r="K781" s="66">
        <v>0</v>
      </c>
      <c r="L781" s="66">
        <v>317915575</v>
      </c>
      <c r="M781" s="66">
        <v>1293630</v>
      </c>
      <c r="N781" s="66">
        <v>59434850</v>
      </c>
      <c r="O781" s="66">
        <v>59434850</v>
      </c>
      <c r="P781" s="66">
        <v>258480725</v>
      </c>
      <c r="Q781" s="66">
        <v>0</v>
      </c>
    </row>
    <row r="782" spans="1:17" ht="51" x14ac:dyDescent="0.25">
      <c r="A782" s="68" t="s">
        <v>1216</v>
      </c>
      <c r="B782" s="67" t="s">
        <v>1217</v>
      </c>
      <c r="C782" s="66">
        <v>0</v>
      </c>
      <c r="D782" s="66">
        <v>1341026611</v>
      </c>
      <c r="E782" s="66">
        <v>0</v>
      </c>
      <c r="F782" s="66">
        <v>0</v>
      </c>
      <c r="G782" s="66">
        <v>0</v>
      </c>
      <c r="H782" s="66">
        <v>0</v>
      </c>
      <c r="I782" s="66">
        <v>1341026611</v>
      </c>
      <c r="J782" s="66">
        <v>1341026611</v>
      </c>
      <c r="K782" s="66">
        <v>0</v>
      </c>
      <c r="L782" s="66">
        <v>1333109918</v>
      </c>
      <c r="M782" s="66">
        <v>7916693</v>
      </c>
      <c r="N782" s="66">
        <v>0</v>
      </c>
      <c r="O782" s="66">
        <v>0</v>
      </c>
      <c r="P782" s="66">
        <v>1333109918</v>
      </c>
      <c r="Q782" s="66">
        <v>0</v>
      </c>
    </row>
    <row r="783" spans="1:17" ht="25.5" x14ac:dyDescent="0.25">
      <c r="A783" s="68" t="s">
        <v>1218</v>
      </c>
      <c r="B783" s="67" t="s">
        <v>870</v>
      </c>
      <c r="C783" s="66">
        <v>0</v>
      </c>
      <c r="D783" s="66">
        <v>0</v>
      </c>
      <c r="E783" s="66">
        <v>0</v>
      </c>
      <c r="F783" s="66">
        <v>0</v>
      </c>
      <c r="G783" s="66">
        <v>0</v>
      </c>
      <c r="H783" s="66">
        <v>0</v>
      </c>
      <c r="I783" s="66">
        <v>0</v>
      </c>
      <c r="J783" s="66">
        <v>0</v>
      </c>
      <c r="K783" s="66">
        <v>0</v>
      </c>
      <c r="L783" s="66">
        <v>0</v>
      </c>
      <c r="M783" s="66">
        <v>0</v>
      </c>
      <c r="N783" s="66">
        <v>0</v>
      </c>
      <c r="O783" s="66">
        <v>0</v>
      </c>
      <c r="P783" s="66">
        <v>0</v>
      </c>
      <c r="Q783" s="66">
        <v>0</v>
      </c>
    </row>
    <row r="784" spans="1:17" x14ac:dyDescent="0.25">
      <c r="A784" s="68" t="s">
        <v>1219</v>
      </c>
      <c r="B784" s="67" t="s">
        <v>897</v>
      </c>
      <c r="C784" s="66">
        <v>0</v>
      </c>
      <c r="D784" s="66">
        <v>1341026611</v>
      </c>
      <c r="E784" s="66">
        <v>0</v>
      </c>
      <c r="F784" s="66">
        <v>0</v>
      </c>
      <c r="G784" s="66">
        <v>0</v>
      </c>
      <c r="H784" s="66">
        <v>0</v>
      </c>
      <c r="I784" s="66">
        <v>1341026611</v>
      </c>
      <c r="J784" s="66">
        <v>1341026611</v>
      </c>
      <c r="K784" s="66">
        <v>0</v>
      </c>
      <c r="L784" s="66">
        <v>1333109918</v>
      </c>
      <c r="M784" s="66">
        <v>7916693</v>
      </c>
      <c r="N784" s="66">
        <v>0</v>
      </c>
      <c r="O784" s="66">
        <v>0</v>
      </c>
      <c r="P784" s="66">
        <v>1333109918</v>
      </c>
      <c r="Q784" s="66">
        <v>0</v>
      </c>
    </row>
    <row r="785" spans="1:17" x14ac:dyDescent="0.25">
      <c r="A785" s="68" t="s">
        <v>1220</v>
      </c>
      <c r="B785" s="67" t="s">
        <v>21</v>
      </c>
      <c r="C785" s="66">
        <v>0</v>
      </c>
      <c r="D785" s="66">
        <v>427684371</v>
      </c>
      <c r="E785" s="66">
        <v>0</v>
      </c>
      <c r="F785" s="66">
        <v>0</v>
      </c>
      <c r="G785" s="66">
        <v>0</v>
      </c>
      <c r="H785" s="66">
        <v>0</v>
      </c>
      <c r="I785" s="66">
        <v>427684371</v>
      </c>
      <c r="J785" s="66">
        <v>427684371</v>
      </c>
      <c r="K785" s="66">
        <v>0</v>
      </c>
      <c r="L785" s="66">
        <v>419973548</v>
      </c>
      <c r="M785" s="66">
        <v>7710823</v>
      </c>
      <c r="N785" s="66">
        <v>0</v>
      </c>
      <c r="O785" s="66">
        <v>0</v>
      </c>
      <c r="P785" s="66">
        <v>419973548</v>
      </c>
      <c r="Q785" s="66">
        <v>0</v>
      </c>
    </row>
    <row r="786" spans="1:17" ht="25.5" x14ac:dyDescent="0.25">
      <c r="A786" s="68" t="s">
        <v>1221</v>
      </c>
      <c r="B786" s="67" t="s">
        <v>1222</v>
      </c>
      <c r="C786" s="66">
        <v>0</v>
      </c>
      <c r="D786" s="66">
        <v>789400000</v>
      </c>
      <c r="E786" s="66">
        <v>0</v>
      </c>
      <c r="F786" s="66">
        <v>0</v>
      </c>
      <c r="G786" s="66">
        <v>0</v>
      </c>
      <c r="H786" s="66">
        <v>0</v>
      </c>
      <c r="I786" s="66">
        <v>789400000</v>
      </c>
      <c r="J786" s="66">
        <v>789400000</v>
      </c>
      <c r="K786" s="66">
        <v>0</v>
      </c>
      <c r="L786" s="66">
        <v>789400000</v>
      </c>
      <c r="M786" s="66">
        <v>0</v>
      </c>
      <c r="N786" s="66">
        <v>0</v>
      </c>
      <c r="O786" s="66">
        <v>0</v>
      </c>
      <c r="P786" s="66">
        <v>789400000</v>
      </c>
      <c r="Q786" s="66">
        <v>0</v>
      </c>
    </row>
    <row r="787" spans="1:17" ht="25.5" x14ac:dyDescent="0.25">
      <c r="A787" s="68" t="s">
        <v>1223</v>
      </c>
      <c r="B787" s="67" t="s">
        <v>1224</v>
      </c>
      <c r="C787" s="66">
        <v>0</v>
      </c>
      <c r="D787" s="66">
        <v>123942240</v>
      </c>
      <c r="E787" s="66">
        <v>0</v>
      </c>
      <c r="F787" s="66">
        <v>0</v>
      </c>
      <c r="G787" s="66">
        <v>0</v>
      </c>
      <c r="H787" s="66">
        <v>0</v>
      </c>
      <c r="I787" s="66">
        <v>123942240</v>
      </c>
      <c r="J787" s="66">
        <v>123942240</v>
      </c>
      <c r="K787" s="66">
        <v>0</v>
      </c>
      <c r="L787" s="66">
        <v>123736370</v>
      </c>
      <c r="M787" s="66">
        <v>205870</v>
      </c>
      <c r="N787" s="66">
        <v>0</v>
      </c>
      <c r="O787" s="66">
        <v>0</v>
      </c>
      <c r="P787" s="66">
        <v>123736370</v>
      </c>
      <c r="Q787" s="66">
        <v>0</v>
      </c>
    </row>
    <row r="788" spans="1:17" x14ac:dyDescent="0.25">
      <c r="A788" s="68" t="s">
        <v>1225</v>
      </c>
      <c r="B788" s="67" t="s">
        <v>897</v>
      </c>
      <c r="C788" s="66">
        <v>0</v>
      </c>
      <c r="D788" s="66">
        <v>0</v>
      </c>
      <c r="E788" s="66">
        <v>0</v>
      </c>
      <c r="F788" s="66">
        <v>0</v>
      </c>
      <c r="G788" s="66">
        <v>0</v>
      </c>
      <c r="H788" s="66">
        <v>0</v>
      </c>
      <c r="I788" s="66">
        <v>0</v>
      </c>
      <c r="J788" s="66">
        <v>0</v>
      </c>
      <c r="K788" s="66">
        <v>0</v>
      </c>
      <c r="L788" s="66">
        <v>0</v>
      </c>
      <c r="M788" s="66">
        <v>0</v>
      </c>
      <c r="N788" s="66">
        <v>0</v>
      </c>
      <c r="O788" s="66">
        <v>0</v>
      </c>
      <c r="P788" s="66">
        <v>0</v>
      </c>
      <c r="Q788" s="66">
        <v>0</v>
      </c>
    </row>
    <row r="789" spans="1:17" ht="38.25" x14ac:dyDescent="0.25">
      <c r="A789" s="68" t="s">
        <v>1226</v>
      </c>
      <c r="B789" s="67" t="s">
        <v>1227</v>
      </c>
      <c r="C789" s="66">
        <v>792000000</v>
      </c>
      <c r="D789" s="66">
        <v>150000000</v>
      </c>
      <c r="E789" s="66">
        <v>0</v>
      </c>
      <c r="F789" s="66">
        <v>0</v>
      </c>
      <c r="G789" s="66">
        <v>60000000</v>
      </c>
      <c r="H789" s="66">
        <v>0</v>
      </c>
      <c r="I789" s="66">
        <v>1002000000</v>
      </c>
      <c r="J789" s="66">
        <v>622000000</v>
      </c>
      <c r="K789" s="66">
        <v>380000000</v>
      </c>
      <c r="L789" s="66">
        <v>38000000</v>
      </c>
      <c r="M789" s="66">
        <v>964000000</v>
      </c>
      <c r="N789" s="66">
        <v>25000000</v>
      </c>
      <c r="O789" s="66">
        <v>25000000</v>
      </c>
      <c r="P789" s="66">
        <v>13000000</v>
      </c>
      <c r="Q789" s="66">
        <v>0</v>
      </c>
    </row>
    <row r="790" spans="1:17" ht="25.5" x14ac:dyDescent="0.25">
      <c r="A790" s="68" t="s">
        <v>1228</v>
      </c>
      <c r="B790" s="67" t="s">
        <v>1229</v>
      </c>
      <c r="C790" s="66">
        <v>792000000</v>
      </c>
      <c r="D790" s="66">
        <v>150000000</v>
      </c>
      <c r="E790" s="66">
        <v>0</v>
      </c>
      <c r="F790" s="66">
        <v>0</v>
      </c>
      <c r="G790" s="66">
        <v>60000000</v>
      </c>
      <c r="H790" s="66">
        <v>0</v>
      </c>
      <c r="I790" s="66">
        <v>1002000000</v>
      </c>
      <c r="J790" s="66">
        <v>622000000</v>
      </c>
      <c r="K790" s="66">
        <v>380000000</v>
      </c>
      <c r="L790" s="66">
        <v>38000000</v>
      </c>
      <c r="M790" s="66">
        <v>964000000</v>
      </c>
      <c r="N790" s="66">
        <v>25000000</v>
      </c>
      <c r="O790" s="66">
        <v>25000000</v>
      </c>
      <c r="P790" s="66">
        <v>13000000</v>
      </c>
      <c r="Q790" s="66">
        <v>0</v>
      </c>
    </row>
    <row r="791" spans="1:17" ht="38.25" x14ac:dyDescent="0.25">
      <c r="A791" s="68" t="s">
        <v>1230</v>
      </c>
      <c r="B791" s="67" t="s">
        <v>1231</v>
      </c>
      <c r="C791" s="66">
        <v>792000000</v>
      </c>
      <c r="D791" s="66">
        <v>150000000</v>
      </c>
      <c r="E791" s="66">
        <v>0</v>
      </c>
      <c r="F791" s="66">
        <v>0</v>
      </c>
      <c r="G791" s="66">
        <v>60000000</v>
      </c>
      <c r="H791" s="66">
        <v>0</v>
      </c>
      <c r="I791" s="66">
        <v>1002000000</v>
      </c>
      <c r="J791" s="66">
        <v>622000000</v>
      </c>
      <c r="K791" s="66">
        <v>380000000</v>
      </c>
      <c r="L791" s="66">
        <v>38000000</v>
      </c>
      <c r="M791" s="66">
        <v>964000000</v>
      </c>
      <c r="N791" s="66">
        <v>25000000</v>
      </c>
      <c r="O791" s="66">
        <v>25000000</v>
      </c>
      <c r="P791" s="66">
        <v>13000000</v>
      </c>
      <c r="Q791" s="66">
        <v>0</v>
      </c>
    </row>
    <row r="792" spans="1:17" x14ac:dyDescent="0.25">
      <c r="A792" s="68" t="s">
        <v>1232</v>
      </c>
      <c r="B792" s="67" t="s">
        <v>1147</v>
      </c>
      <c r="C792" s="66">
        <v>622000000</v>
      </c>
      <c r="D792" s="66">
        <v>150000000</v>
      </c>
      <c r="E792" s="66">
        <v>0</v>
      </c>
      <c r="F792" s="66">
        <v>0</v>
      </c>
      <c r="G792" s="66">
        <v>0</v>
      </c>
      <c r="H792" s="66">
        <v>0</v>
      </c>
      <c r="I792" s="66">
        <v>772000000</v>
      </c>
      <c r="J792" s="66">
        <v>622000000</v>
      </c>
      <c r="K792" s="66">
        <v>150000000</v>
      </c>
      <c r="L792" s="66">
        <v>38000000</v>
      </c>
      <c r="M792" s="66">
        <v>734000000</v>
      </c>
      <c r="N792" s="66">
        <v>25000000</v>
      </c>
      <c r="O792" s="66">
        <v>25000000</v>
      </c>
      <c r="P792" s="66">
        <v>13000000</v>
      </c>
      <c r="Q792" s="66">
        <v>0</v>
      </c>
    </row>
    <row r="793" spans="1:17" x14ac:dyDescent="0.25">
      <c r="A793" s="68" t="s">
        <v>1233</v>
      </c>
      <c r="B793" s="67" t="s">
        <v>15</v>
      </c>
      <c r="C793" s="66">
        <v>622000000</v>
      </c>
      <c r="D793" s="66">
        <v>0</v>
      </c>
      <c r="E793" s="66">
        <v>0</v>
      </c>
      <c r="F793" s="66">
        <v>0</v>
      </c>
      <c r="G793" s="66">
        <v>0</v>
      </c>
      <c r="H793" s="66">
        <v>0</v>
      </c>
      <c r="I793" s="66">
        <v>622000000</v>
      </c>
      <c r="J793" s="66">
        <v>522000000</v>
      </c>
      <c r="K793" s="66">
        <v>100000000</v>
      </c>
      <c r="L793" s="66">
        <v>38000000</v>
      </c>
      <c r="M793" s="66">
        <v>584000000</v>
      </c>
      <c r="N793" s="66">
        <v>25000000</v>
      </c>
      <c r="O793" s="66">
        <v>25000000</v>
      </c>
      <c r="P793" s="66">
        <v>13000000</v>
      </c>
      <c r="Q793" s="66">
        <v>0</v>
      </c>
    </row>
    <row r="794" spans="1:17" x14ac:dyDescent="0.25">
      <c r="A794" s="68" t="s">
        <v>1234</v>
      </c>
      <c r="B794" s="67" t="s">
        <v>21</v>
      </c>
      <c r="C794" s="66">
        <v>0</v>
      </c>
      <c r="D794" s="66">
        <v>150000000</v>
      </c>
      <c r="E794" s="66">
        <v>0</v>
      </c>
      <c r="F794" s="66">
        <v>0</v>
      </c>
      <c r="G794" s="66">
        <v>0</v>
      </c>
      <c r="H794" s="66">
        <v>0</v>
      </c>
      <c r="I794" s="66">
        <v>150000000</v>
      </c>
      <c r="J794" s="66">
        <v>100000000</v>
      </c>
      <c r="K794" s="66">
        <v>50000000</v>
      </c>
      <c r="L794" s="66">
        <v>0</v>
      </c>
      <c r="M794" s="66">
        <v>150000000</v>
      </c>
      <c r="N794" s="66">
        <v>0</v>
      </c>
      <c r="O794" s="66">
        <v>0</v>
      </c>
      <c r="P794" s="66">
        <v>0</v>
      </c>
      <c r="Q794" s="66">
        <v>0</v>
      </c>
    </row>
    <row r="795" spans="1:17" ht="51" x14ac:dyDescent="0.25">
      <c r="A795" s="68" t="s">
        <v>1235</v>
      </c>
      <c r="B795" s="67" t="s">
        <v>1236</v>
      </c>
      <c r="C795" s="66">
        <v>170000000</v>
      </c>
      <c r="D795" s="66">
        <v>0</v>
      </c>
      <c r="E795" s="66">
        <v>0</v>
      </c>
      <c r="F795" s="66">
        <v>0</v>
      </c>
      <c r="G795" s="66">
        <v>60000000</v>
      </c>
      <c r="H795" s="66">
        <v>0</v>
      </c>
      <c r="I795" s="66">
        <v>230000000</v>
      </c>
      <c r="J795" s="66">
        <v>0</v>
      </c>
      <c r="K795" s="66">
        <v>230000000</v>
      </c>
      <c r="L795" s="66">
        <v>0</v>
      </c>
      <c r="M795" s="66">
        <v>230000000</v>
      </c>
      <c r="N795" s="66">
        <v>0</v>
      </c>
      <c r="O795" s="66">
        <v>0</v>
      </c>
      <c r="P795" s="66">
        <v>0</v>
      </c>
      <c r="Q795" s="66">
        <v>0</v>
      </c>
    </row>
    <row r="796" spans="1:17" x14ac:dyDescent="0.25">
      <c r="A796" s="68" t="s">
        <v>1237</v>
      </c>
      <c r="B796" s="67" t="s">
        <v>15</v>
      </c>
      <c r="C796" s="66">
        <v>170000000</v>
      </c>
      <c r="D796" s="66">
        <v>0</v>
      </c>
      <c r="E796" s="66">
        <v>0</v>
      </c>
      <c r="F796" s="66">
        <v>0</v>
      </c>
      <c r="G796" s="66">
        <v>60000000</v>
      </c>
      <c r="H796" s="66">
        <v>0</v>
      </c>
      <c r="I796" s="66">
        <v>230000000</v>
      </c>
      <c r="J796" s="66">
        <v>0</v>
      </c>
      <c r="K796" s="66">
        <v>230000000</v>
      </c>
      <c r="L796" s="66">
        <v>0</v>
      </c>
      <c r="M796" s="66">
        <v>230000000</v>
      </c>
      <c r="N796" s="66">
        <v>0</v>
      </c>
      <c r="O796" s="66">
        <v>0</v>
      </c>
      <c r="P796" s="66">
        <v>0</v>
      </c>
      <c r="Q796" s="66">
        <v>0</v>
      </c>
    </row>
    <row r="797" spans="1:17" ht="38.25" x14ac:dyDescent="0.25">
      <c r="A797" s="68" t="s">
        <v>1238</v>
      </c>
      <c r="B797" s="67" t="s">
        <v>1239</v>
      </c>
      <c r="C797" s="66">
        <v>0</v>
      </c>
      <c r="D797" s="66">
        <v>0</v>
      </c>
      <c r="E797" s="66">
        <v>0</v>
      </c>
      <c r="F797" s="66">
        <v>0</v>
      </c>
      <c r="G797" s="66">
        <v>0</v>
      </c>
      <c r="H797" s="66">
        <v>0</v>
      </c>
      <c r="I797" s="66">
        <v>0</v>
      </c>
      <c r="J797" s="66">
        <v>0</v>
      </c>
      <c r="K797" s="66">
        <v>0</v>
      </c>
      <c r="L797" s="66">
        <v>0</v>
      </c>
      <c r="M797" s="66">
        <v>0</v>
      </c>
      <c r="N797" s="66">
        <v>0</v>
      </c>
      <c r="O797" s="66">
        <v>0</v>
      </c>
      <c r="P797" s="66">
        <v>0</v>
      </c>
      <c r="Q797" s="66">
        <v>0</v>
      </c>
    </row>
    <row r="798" spans="1:17" x14ac:dyDescent="0.25">
      <c r="A798" s="68" t="s">
        <v>1240</v>
      </c>
      <c r="B798" s="67" t="s">
        <v>1241</v>
      </c>
      <c r="C798" s="66">
        <v>0</v>
      </c>
      <c r="D798" s="66">
        <v>0</v>
      </c>
      <c r="E798" s="66">
        <v>0</v>
      </c>
      <c r="F798" s="66">
        <v>0</v>
      </c>
      <c r="G798" s="66">
        <v>0</v>
      </c>
      <c r="H798" s="66">
        <v>0</v>
      </c>
      <c r="I798" s="66">
        <v>0</v>
      </c>
      <c r="J798" s="66">
        <v>0</v>
      </c>
      <c r="K798" s="66">
        <v>0</v>
      </c>
      <c r="L798" s="66">
        <v>0</v>
      </c>
      <c r="M798" s="66">
        <v>0</v>
      </c>
      <c r="N798" s="66">
        <v>0</v>
      </c>
      <c r="O798" s="66">
        <v>0</v>
      </c>
      <c r="P798" s="66">
        <v>0</v>
      </c>
      <c r="Q798" s="66">
        <v>0</v>
      </c>
    </row>
    <row r="799" spans="1:17" ht="38.25" x14ac:dyDescent="0.25">
      <c r="A799" s="68" t="s">
        <v>1242</v>
      </c>
      <c r="B799" s="67" t="s">
        <v>1243</v>
      </c>
      <c r="C799" s="66">
        <v>1070349888</v>
      </c>
      <c r="D799" s="66">
        <v>100000000</v>
      </c>
      <c r="E799" s="66">
        <v>0</v>
      </c>
      <c r="F799" s="66">
        <v>0</v>
      </c>
      <c r="G799" s="66">
        <v>739893315</v>
      </c>
      <c r="H799" s="66">
        <v>159102520</v>
      </c>
      <c r="I799" s="66">
        <v>1751140683</v>
      </c>
      <c r="J799" s="66">
        <v>1547028792</v>
      </c>
      <c r="K799" s="66">
        <v>204111891</v>
      </c>
      <c r="L799" s="66">
        <v>1262652522</v>
      </c>
      <c r="M799" s="66">
        <v>488488161</v>
      </c>
      <c r="N799" s="66">
        <v>635711284</v>
      </c>
      <c r="O799" s="66">
        <v>635711284</v>
      </c>
      <c r="P799" s="66">
        <v>626941238</v>
      </c>
      <c r="Q799" s="66">
        <v>0</v>
      </c>
    </row>
    <row r="800" spans="1:17" ht="38.25" x14ac:dyDescent="0.25">
      <c r="A800" s="68" t="s">
        <v>1244</v>
      </c>
      <c r="B800" s="67" t="s">
        <v>1245</v>
      </c>
      <c r="C800" s="66">
        <v>648652888</v>
      </c>
      <c r="D800" s="66">
        <v>60000000</v>
      </c>
      <c r="E800" s="66">
        <v>0</v>
      </c>
      <c r="F800" s="66">
        <v>0</v>
      </c>
      <c r="G800" s="66">
        <v>639893315</v>
      </c>
      <c r="H800" s="66">
        <v>0</v>
      </c>
      <c r="I800" s="66">
        <v>1348546203</v>
      </c>
      <c r="J800" s="66">
        <v>1253316713</v>
      </c>
      <c r="K800" s="66">
        <v>95229490</v>
      </c>
      <c r="L800" s="66">
        <v>968940443</v>
      </c>
      <c r="M800" s="66">
        <v>379605760</v>
      </c>
      <c r="N800" s="66">
        <v>415801870</v>
      </c>
      <c r="O800" s="66">
        <v>415801870</v>
      </c>
      <c r="P800" s="66">
        <v>553138573</v>
      </c>
      <c r="Q800" s="66">
        <v>0</v>
      </c>
    </row>
    <row r="801" spans="1:17" ht="25.5" x14ac:dyDescent="0.25">
      <c r="A801" s="68" t="s">
        <v>1246</v>
      </c>
      <c r="B801" s="67" t="s">
        <v>1247</v>
      </c>
      <c r="C801" s="66">
        <v>648652888</v>
      </c>
      <c r="D801" s="66">
        <v>60000000</v>
      </c>
      <c r="E801" s="66">
        <v>0</v>
      </c>
      <c r="F801" s="66">
        <v>0</v>
      </c>
      <c r="G801" s="66">
        <v>639893315</v>
      </c>
      <c r="H801" s="66">
        <v>0</v>
      </c>
      <c r="I801" s="66">
        <v>1348546203</v>
      </c>
      <c r="J801" s="66">
        <v>1253316713</v>
      </c>
      <c r="K801" s="66">
        <v>95229490</v>
      </c>
      <c r="L801" s="66">
        <v>968940443</v>
      </c>
      <c r="M801" s="66">
        <v>379605760</v>
      </c>
      <c r="N801" s="66">
        <v>415801870</v>
      </c>
      <c r="O801" s="66">
        <v>415801870</v>
      </c>
      <c r="P801" s="66">
        <v>553138573</v>
      </c>
      <c r="Q801" s="66">
        <v>0</v>
      </c>
    </row>
    <row r="802" spans="1:17" ht="25.5" x14ac:dyDescent="0.25">
      <c r="A802" s="68" t="s">
        <v>1248</v>
      </c>
      <c r="B802" s="67" t="s">
        <v>1249</v>
      </c>
      <c r="C802" s="66">
        <v>628652888</v>
      </c>
      <c r="D802" s="66">
        <v>60000000</v>
      </c>
      <c r="E802" s="66">
        <v>0</v>
      </c>
      <c r="F802" s="66">
        <v>0</v>
      </c>
      <c r="G802" s="66">
        <v>631159802</v>
      </c>
      <c r="H802" s="66">
        <v>0</v>
      </c>
      <c r="I802" s="66">
        <v>1319812690</v>
      </c>
      <c r="J802" s="66">
        <v>1224583200</v>
      </c>
      <c r="K802" s="66">
        <v>95229490</v>
      </c>
      <c r="L802" s="66">
        <v>940206930</v>
      </c>
      <c r="M802" s="66">
        <v>379605760</v>
      </c>
      <c r="N802" s="66">
        <v>387068357</v>
      </c>
      <c r="O802" s="66">
        <v>387068357</v>
      </c>
      <c r="P802" s="66">
        <v>553138573</v>
      </c>
      <c r="Q802" s="66">
        <v>0</v>
      </c>
    </row>
    <row r="803" spans="1:17" x14ac:dyDescent="0.25">
      <c r="A803" s="68" t="s">
        <v>1250</v>
      </c>
      <c r="B803" s="67" t="s">
        <v>15</v>
      </c>
      <c r="C803" s="66">
        <v>628652888</v>
      </c>
      <c r="D803" s="66">
        <v>0</v>
      </c>
      <c r="E803" s="66">
        <v>0</v>
      </c>
      <c r="F803" s="66">
        <v>0</v>
      </c>
      <c r="G803" s="66">
        <v>631159802</v>
      </c>
      <c r="H803" s="66">
        <v>0</v>
      </c>
      <c r="I803" s="66">
        <v>1259812690</v>
      </c>
      <c r="J803" s="66">
        <v>1164583200</v>
      </c>
      <c r="K803" s="66">
        <v>95229490</v>
      </c>
      <c r="L803" s="66">
        <v>880206930</v>
      </c>
      <c r="M803" s="66">
        <v>379605760</v>
      </c>
      <c r="N803" s="66">
        <v>361268357</v>
      </c>
      <c r="O803" s="66">
        <v>361268357</v>
      </c>
      <c r="P803" s="66">
        <v>518938573</v>
      </c>
      <c r="Q803" s="66">
        <v>0</v>
      </c>
    </row>
    <row r="804" spans="1:17" x14ac:dyDescent="0.25">
      <c r="A804" s="68" t="s">
        <v>1251</v>
      </c>
      <c r="B804" s="67" t="s">
        <v>21</v>
      </c>
      <c r="C804" s="66">
        <v>0</v>
      </c>
      <c r="D804" s="66">
        <v>60000000</v>
      </c>
      <c r="E804" s="66">
        <v>0</v>
      </c>
      <c r="F804" s="66">
        <v>0</v>
      </c>
      <c r="G804" s="66">
        <v>0</v>
      </c>
      <c r="H804" s="66">
        <v>0</v>
      </c>
      <c r="I804" s="66">
        <v>60000000</v>
      </c>
      <c r="J804" s="66">
        <v>60000000</v>
      </c>
      <c r="K804" s="66">
        <v>0</v>
      </c>
      <c r="L804" s="66">
        <v>60000000</v>
      </c>
      <c r="M804" s="66">
        <v>0</v>
      </c>
      <c r="N804" s="66">
        <v>25800000</v>
      </c>
      <c r="O804" s="66">
        <v>25800000</v>
      </c>
      <c r="P804" s="66">
        <v>34200000</v>
      </c>
      <c r="Q804" s="66">
        <v>0</v>
      </c>
    </row>
    <row r="805" spans="1:17" ht="25.5" x14ac:dyDescent="0.25">
      <c r="A805" s="68" t="s">
        <v>1252</v>
      </c>
      <c r="B805" s="67" t="s">
        <v>1253</v>
      </c>
      <c r="C805" s="66">
        <v>20000000</v>
      </c>
      <c r="D805" s="66">
        <v>0</v>
      </c>
      <c r="E805" s="66">
        <v>0</v>
      </c>
      <c r="F805" s="66">
        <v>0</v>
      </c>
      <c r="G805" s="66">
        <v>8733513</v>
      </c>
      <c r="H805" s="66">
        <v>0</v>
      </c>
      <c r="I805" s="66">
        <v>28733513</v>
      </c>
      <c r="J805" s="66">
        <v>28733513</v>
      </c>
      <c r="K805" s="66">
        <v>0</v>
      </c>
      <c r="L805" s="66">
        <v>28733513</v>
      </c>
      <c r="M805" s="66">
        <v>0</v>
      </c>
      <c r="N805" s="66">
        <v>28733513</v>
      </c>
      <c r="O805" s="66">
        <v>28733513</v>
      </c>
      <c r="P805" s="66">
        <v>0</v>
      </c>
      <c r="Q805" s="66">
        <v>0</v>
      </c>
    </row>
    <row r="806" spans="1:17" x14ac:dyDescent="0.25">
      <c r="A806" s="68" t="s">
        <v>1254</v>
      </c>
      <c r="B806" s="67" t="s">
        <v>15</v>
      </c>
      <c r="C806" s="66">
        <v>20000000</v>
      </c>
      <c r="D806" s="66">
        <v>0</v>
      </c>
      <c r="E806" s="66">
        <v>0</v>
      </c>
      <c r="F806" s="66">
        <v>0</v>
      </c>
      <c r="G806" s="66">
        <v>8733513</v>
      </c>
      <c r="H806" s="66">
        <v>0</v>
      </c>
      <c r="I806" s="66">
        <v>28733513</v>
      </c>
      <c r="J806" s="66">
        <v>28733513</v>
      </c>
      <c r="K806" s="66">
        <v>0</v>
      </c>
      <c r="L806" s="66">
        <v>28733513</v>
      </c>
      <c r="M806" s="66">
        <v>0</v>
      </c>
      <c r="N806" s="66">
        <v>28733513</v>
      </c>
      <c r="O806" s="66">
        <v>28733513</v>
      </c>
      <c r="P806" s="66">
        <v>0</v>
      </c>
      <c r="Q806" s="66">
        <v>0</v>
      </c>
    </row>
    <row r="807" spans="1:17" ht="38.25" x14ac:dyDescent="0.25">
      <c r="A807" s="68" t="s">
        <v>1255</v>
      </c>
      <c r="B807" s="67" t="s">
        <v>1256</v>
      </c>
      <c r="C807" s="66">
        <v>421697000</v>
      </c>
      <c r="D807" s="66">
        <v>40000000</v>
      </c>
      <c r="E807" s="66">
        <v>0</v>
      </c>
      <c r="F807" s="66">
        <v>0</v>
      </c>
      <c r="G807" s="66">
        <v>100000000</v>
      </c>
      <c r="H807" s="66">
        <v>159102520</v>
      </c>
      <c r="I807" s="66">
        <v>402594480</v>
      </c>
      <c r="J807" s="66">
        <v>293712079</v>
      </c>
      <c r="K807" s="66">
        <v>108882401</v>
      </c>
      <c r="L807" s="66">
        <v>293712079</v>
      </c>
      <c r="M807" s="66">
        <v>108882401</v>
      </c>
      <c r="N807" s="66">
        <v>219909414</v>
      </c>
      <c r="O807" s="66">
        <v>219909414</v>
      </c>
      <c r="P807" s="66">
        <v>73802665</v>
      </c>
      <c r="Q807" s="66">
        <v>0</v>
      </c>
    </row>
    <row r="808" spans="1:17" ht="38.25" x14ac:dyDescent="0.25">
      <c r="A808" s="68" t="s">
        <v>1257</v>
      </c>
      <c r="B808" s="67" t="s">
        <v>1258</v>
      </c>
      <c r="C808" s="66">
        <v>421697000</v>
      </c>
      <c r="D808" s="66">
        <v>40000000</v>
      </c>
      <c r="E808" s="66">
        <v>0</v>
      </c>
      <c r="F808" s="66">
        <v>0</v>
      </c>
      <c r="G808" s="66">
        <v>100000000</v>
      </c>
      <c r="H808" s="66">
        <v>159102520</v>
      </c>
      <c r="I808" s="66">
        <v>402594480</v>
      </c>
      <c r="J808" s="66">
        <v>293712079</v>
      </c>
      <c r="K808" s="66">
        <v>108882401</v>
      </c>
      <c r="L808" s="66">
        <v>293712079</v>
      </c>
      <c r="M808" s="66">
        <v>108882401</v>
      </c>
      <c r="N808" s="66">
        <v>219909414</v>
      </c>
      <c r="O808" s="66">
        <v>219909414</v>
      </c>
      <c r="P808" s="66">
        <v>73802665</v>
      </c>
      <c r="Q808" s="66">
        <v>0</v>
      </c>
    </row>
    <row r="809" spans="1:17" ht="25.5" x14ac:dyDescent="0.25">
      <c r="A809" s="68" t="s">
        <v>1259</v>
      </c>
      <c r="B809" s="67" t="s">
        <v>1260</v>
      </c>
      <c r="C809" s="66">
        <v>291697000</v>
      </c>
      <c r="D809" s="66">
        <v>40000000</v>
      </c>
      <c r="E809" s="66">
        <v>0</v>
      </c>
      <c r="F809" s="66">
        <v>0</v>
      </c>
      <c r="G809" s="66">
        <v>100000000</v>
      </c>
      <c r="H809" s="66">
        <v>64102520</v>
      </c>
      <c r="I809" s="66">
        <v>367594480</v>
      </c>
      <c r="J809" s="66">
        <v>293712079</v>
      </c>
      <c r="K809" s="66">
        <v>73882401</v>
      </c>
      <c r="L809" s="66">
        <v>293712079</v>
      </c>
      <c r="M809" s="66">
        <v>73882401</v>
      </c>
      <c r="N809" s="66">
        <v>219909414</v>
      </c>
      <c r="O809" s="66">
        <v>219909414</v>
      </c>
      <c r="P809" s="66">
        <v>73802665</v>
      </c>
      <c r="Q809" s="66">
        <v>0</v>
      </c>
    </row>
    <row r="810" spans="1:17" x14ac:dyDescent="0.25">
      <c r="A810" s="68" t="s">
        <v>1261</v>
      </c>
      <c r="B810" s="67" t="s">
        <v>15</v>
      </c>
      <c r="C810" s="66">
        <v>291697000</v>
      </c>
      <c r="D810" s="66">
        <v>0</v>
      </c>
      <c r="E810" s="66">
        <v>0</v>
      </c>
      <c r="F810" s="66">
        <v>0</v>
      </c>
      <c r="G810" s="66">
        <v>100000000</v>
      </c>
      <c r="H810" s="66">
        <v>64102520</v>
      </c>
      <c r="I810" s="66">
        <v>327594480</v>
      </c>
      <c r="J810" s="66">
        <v>293712079</v>
      </c>
      <c r="K810" s="66">
        <v>33882401</v>
      </c>
      <c r="L810" s="66">
        <v>293712079</v>
      </c>
      <c r="M810" s="66">
        <v>33882401</v>
      </c>
      <c r="N810" s="66">
        <v>219909414</v>
      </c>
      <c r="O810" s="66">
        <v>219909414</v>
      </c>
      <c r="P810" s="66">
        <v>73802665</v>
      </c>
      <c r="Q810" s="66">
        <v>0</v>
      </c>
    </row>
    <row r="811" spans="1:17" x14ac:dyDescent="0.25">
      <c r="A811" s="68" t="s">
        <v>1262</v>
      </c>
      <c r="B811" s="67" t="s">
        <v>21</v>
      </c>
      <c r="C811" s="66">
        <v>0</v>
      </c>
      <c r="D811" s="66">
        <v>40000000</v>
      </c>
      <c r="E811" s="66">
        <v>0</v>
      </c>
      <c r="F811" s="66">
        <v>0</v>
      </c>
      <c r="G811" s="66">
        <v>0</v>
      </c>
      <c r="H811" s="66">
        <v>0</v>
      </c>
      <c r="I811" s="66">
        <v>40000000</v>
      </c>
      <c r="J811" s="66">
        <v>0</v>
      </c>
      <c r="K811" s="66">
        <v>40000000</v>
      </c>
      <c r="L811" s="66">
        <v>0</v>
      </c>
      <c r="M811" s="66">
        <v>40000000</v>
      </c>
      <c r="N811" s="66">
        <v>0</v>
      </c>
      <c r="O811" s="66">
        <v>0</v>
      </c>
      <c r="P811" s="66">
        <v>0</v>
      </c>
      <c r="Q811" s="66">
        <v>0</v>
      </c>
    </row>
    <row r="812" spans="1:17" ht="25.5" x14ac:dyDescent="0.25">
      <c r="A812" s="68" t="s">
        <v>1263</v>
      </c>
      <c r="B812" s="67" t="s">
        <v>1264</v>
      </c>
      <c r="C812" s="66">
        <v>130000000</v>
      </c>
      <c r="D812" s="66">
        <v>0</v>
      </c>
      <c r="E812" s="66">
        <v>0</v>
      </c>
      <c r="F812" s="66">
        <v>0</v>
      </c>
      <c r="G812" s="66">
        <v>0</v>
      </c>
      <c r="H812" s="66">
        <v>95000000</v>
      </c>
      <c r="I812" s="66">
        <v>35000000</v>
      </c>
      <c r="J812" s="66">
        <v>0</v>
      </c>
      <c r="K812" s="66">
        <v>35000000</v>
      </c>
      <c r="L812" s="66">
        <v>0</v>
      </c>
      <c r="M812" s="66">
        <v>35000000</v>
      </c>
      <c r="N812" s="66">
        <v>0</v>
      </c>
      <c r="O812" s="66">
        <v>0</v>
      </c>
      <c r="P812" s="66">
        <v>0</v>
      </c>
      <c r="Q812" s="66">
        <v>0</v>
      </c>
    </row>
    <row r="813" spans="1:17" x14ac:dyDescent="0.25">
      <c r="A813" s="68" t="s">
        <v>1265</v>
      </c>
      <c r="B813" s="67" t="s">
        <v>15</v>
      </c>
      <c r="C813" s="66">
        <v>130000000</v>
      </c>
      <c r="D813" s="66">
        <v>0</v>
      </c>
      <c r="E813" s="66">
        <v>0</v>
      </c>
      <c r="F813" s="66">
        <v>0</v>
      </c>
      <c r="G813" s="66">
        <v>0</v>
      </c>
      <c r="H813" s="66">
        <v>95000000</v>
      </c>
      <c r="I813" s="66">
        <v>35000000</v>
      </c>
      <c r="J813" s="66">
        <v>0</v>
      </c>
      <c r="K813" s="66">
        <v>35000000</v>
      </c>
      <c r="L813" s="66">
        <v>0</v>
      </c>
      <c r="M813" s="66">
        <v>35000000</v>
      </c>
      <c r="N813" s="66">
        <v>0</v>
      </c>
      <c r="O813" s="66">
        <v>0</v>
      </c>
      <c r="P813" s="66">
        <v>0</v>
      </c>
      <c r="Q813" s="66">
        <v>0</v>
      </c>
    </row>
    <row r="814" spans="1:17" ht="25.5" x14ac:dyDescent="0.25">
      <c r="A814" s="68" t="s">
        <v>1266</v>
      </c>
      <c r="B814" s="67" t="s">
        <v>1267</v>
      </c>
      <c r="C814" s="66">
        <v>1275000000</v>
      </c>
      <c r="D814" s="66">
        <v>90000000</v>
      </c>
      <c r="E814" s="66">
        <v>0</v>
      </c>
      <c r="F814" s="66">
        <v>0</v>
      </c>
      <c r="G814" s="66">
        <v>306140000</v>
      </c>
      <c r="H814" s="66">
        <v>43000000</v>
      </c>
      <c r="I814" s="66">
        <v>1628140000</v>
      </c>
      <c r="J814" s="66">
        <v>1513412339</v>
      </c>
      <c r="K814" s="66">
        <v>114727661</v>
      </c>
      <c r="L814" s="66">
        <v>1491243689</v>
      </c>
      <c r="M814" s="66">
        <v>136896311</v>
      </c>
      <c r="N814" s="66">
        <v>836482346</v>
      </c>
      <c r="O814" s="66">
        <v>836482346</v>
      </c>
      <c r="P814" s="66">
        <v>654761343</v>
      </c>
      <c r="Q814" s="66">
        <v>0</v>
      </c>
    </row>
    <row r="815" spans="1:17" ht="25.5" x14ac:dyDescent="0.25">
      <c r="A815" s="68" t="s">
        <v>1268</v>
      </c>
      <c r="B815" s="67" t="s">
        <v>1269</v>
      </c>
      <c r="C815" s="66">
        <v>1275000000</v>
      </c>
      <c r="D815" s="66">
        <v>90000000</v>
      </c>
      <c r="E815" s="66">
        <v>0</v>
      </c>
      <c r="F815" s="66">
        <v>0</v>
      </c>
      <c r="G815" s="66">
        <v>306140000</v>
      </c>
      <c r="H815" s="66">
        <v>43000000</v>
      </c>
      <c r="I815" s="66">
        <v>1628140000</v>
      </c>
      <c r="J815" s="66">
        <v>1513412339</v>
      </c>
      <c r="K815" s="66">
        <v>114727661</v>
      </c>
      <c r="L815" s="66">
        <v>1491243689</v>
      </c>
      <c r="M815" s="66">
        <v>136896311</v>
      </c>
      <c r="N815" s="66">
        <v>836482346</v>
      </c>
      <c r="O815" s="66">
        <v>836482346</v>
      </c>
      <c r="P815" s="66">
        <v>654761343</v>
      </c>
      <c r="Q815" s="66">
        <v>0</v>
      </c>
    </row>
    <row r="816" spans="1:17" ht="38.25" x14ac:dyDescent="0.25">
      <c r="A816" s="68" t="s">
        <v>1270</v>
      </c>
      <c r="B816" s="67" t="s">
        <v>1271</v>
      </c>
      <c r="C816" s="66">
        <v>1275000000</v>
      </c>
      <c r="D816" s="66">
        <v>90000000</v>
      </c>
      <c r="E816" s="66">
        <v>0</v>
      </c>
      <c r="F816" s="66">
        <v>0</v>
      </c>
      <c r="G816" s="66">
        <v>306140000</v>
      </c>
      <c r="H816" s="66">
        <v>43000000</v>
      </c>
      <c r="I816" s="66">
        <v>1628140000</v>
      </c>
      <c r="J816" s="66">
        <v>1513412339</v>
      </c>
      <c r="K816" s="66">
        <v>114727661</v>
      </c>
      <c r="L816" s="66">
        <v>1491243689</v>
      </c>
      <c r="M816" s="66">
        <v>136896311</v>
      </c>
      <c r="N816" s="66">
        <v>836482346</v>
      </c>
      <c r="O816" s="66">
        <v>836482346</v>
      </c>
      <c r="P816" s="66">
        <v>654761343</v>
      </c>
      <c r="Q816" s="66">
        <v>0</v>
      </c>
    </row>
    <row r="817" spans="1:17" ht="25.5" x14ac:dyDescent="0.25">
      <c r="A817" s="68" t="s">
        <v>1272</v>
      </c>
      <c r="B817" s="67" t="s">
        <v>1273</v>
      </c>
      <c r="C817" s="66">
        <v>1125000000</v>
      </c>
      <c r="D817" s="66">
        <v>0</v>
      </c>
      <c r="E817" s="66">
        <v>0</v>
      </c>
      <c r="F817" s="66">
        <v>0</v>
      </c>
      <c r="G817" s="66">
        <v>226140000</v>
      </c>
      <c r="H817" s="66">
        <v>0</v>
      </c>
      <c r="I817" s="66">
        <v>1351140000</v>
      </c>
      <c r="J817" s="66">
        <v>1289469389</v>
      </c>
      <c r="K817" s="66">
        <v>61670611</v>
      </c>
      <c r="L817" s="66">
        <v>1289469389</v>
      </c>
      <c r="M817" s="66">
        <v>61670611</v>
      </c>
      <c r="N817" s="66">
        <v>708514946</v>
      </c>
      <c r="O817" s="66">
        <v>708514946</v>
      </c>
      <c r="P817" s="66">
        <v>580954443</v>
      </c>
      <c r="Q817" s="66">
        <v>0</v>
      </c>
    </row>
    <row r="818" spans="1:17" x14ac:dyDescent="0.25">
      <c r="A818" s="68" t="s">
        <v>1274</v>
      </c>
      <c r="B818" s="67" t="s">
        <v>15</v>
      </c>
      <c r="C818" s="66">
        <v>1125000000</v>
      </c>
      <c r="D818" s="66">
        <v>0</v>
      </c>
      <c r="E818" s="66">
        <v>0</v>
      </c>
      <c r="F818" s="66">
        <v>0</v>
      </c>
      <c r="G818" s="66">
        <v>226140000</v>
      </c>
      <c r="H818" s="66">
        <v>0</v>
      </c>
      <c r="I818" s="66">
        <v>1351140000</v>
      </c>
      <c r="J818" s="66">
        <v>1289469389</v>
      </c>
      <c r="K818" s="66">
        <v>61670611</v>
      </c>
      <c r="L818" s="66">
        <v>1289469389</v>
      </c>
      <c r="M818" s="66">
        <v>61670611</v>
      </c>
      <c r="N818" s="66">
        <v>708514946</v>
      </c>
      <c r="O818" s="66">
        <v>708514946</v>
      </c>
      <c r="P818" s="66">
        <v>580954443</v>
      </c>
      <c r="Q818" s="66">
        <v>0</v>
      </c>
    </row>
    <row r="819" spans="1:17" x14ac:dyDescent="0.25">
      <c r="A819" s="68" t="s">
        <v>1275</v>
      </c>
      <c r="B819" s="67" t="s">
        <v>1276</v>
      </c>
      <c r="C819" s="66">
        <v>150000000</v>
      </c>
      <c r="D819" s="66">
        <v>90000000</v>
      </c>
      <c r="E819" s="66">
        <v>0</v>
      </c>
      <c r="F819" s="66">
        <v>0</v>
      </c>
      <c r="G819" s="66">
        <v>80000000</v>
      </c>
      <c r="H819" s="66">
        <v>43000000</v>
      </c>
      <c r="I819" s="66">
        <v>277000000</v>
      </c>
      <c r="J819" s="66">
        <v>223942950</v>
      </c>
      <c r="K819" s="66">
        <v>53057050</v>
      </c>
      <c r="L819" s="66">
        <v>201774300</v>
      </c>
      <c r="M819" s="66">
        <v>75225700</v>
      </c>
      <c r="N819" s="66">
        <v>127967400</v>
      </c>
      <c r="O819" s="66">
        <v>127967400</v>
      </c>
      <c r="P819" s="66">
        <v>73806900</v>
      </c>
      <c r="Q819" s="66">
        <v>0</v>
      </c>
    </row>
    <row r="820" spans="1:17" x14ac:dyDescent="0.25">
      <c r="A820" s="68" t="s">
        <v>1277</v>
      </c>
      <c r="B820" s="67" t="s">
        <v>15</v>
      </c>
      <c r="C820" s="66">
        <v>150000000</v>
      </c>
      <c r="D820" s="66">
        <v>0</v>
      </c>
      <c r="E820" s="66">
        <v>0</v>
      </c>
      <c r="F820" s="66">
        <v>0</v>
      </c>
      <c r="G820" s="66">
        <v>80000000</v>
      </c>
      <c r="H820" s="66">
        <v>43000000</v>
      </c>
      <c r="I820" s="66">
        <v>187000000</v>
      </c>
      <c r="J820" s="66">
        <v>186295300</v>
      </c>
      <c r="K820" s="66">
        <v>704700</v>
      </c>
      <c r="L820" s="66">
        <v>186295300</v>
      </c>
      <c r="M820" s="66">
        <v>704700</v>
      </c>
      <c r="N820" s="66">
        <v>127967400</v>
      </c>
      <c r="O820" s="66">
        <v>127967400</v>
      </c>
      <c r="P820" s="66">
        <v>58327900</v>
      </c>
      <c r="Q820" s="66">
        <v>0</v>
      </c>
    </row>
    <row r="821" spans="1:17" x14ac:dyDescent="0.25">
      <c r="A821" s="68" t="s">
        <v>1278</v>
      </c>
      <c r="B821" s="67" t="s">
        <v>21</v>
      </c>
      <c r="C821" s="66">
        <v>0</v>
      </c>
      <c r="D821" s="66">
        <v>90000000</v>
      </c>
      <c r="E821" s="66">
        <v>0</v>
      </c>
      <c r="F821" s="66">
        <v>0</v>
      </c>
      <c r="G821" s="66">
        <v>0</v>
      </c>
      <c r="H821" s="66">
        <v>0</v>
      </c>
      <c r="I821" s="66">
        <v>90000000</v>
      </c>
      <c r="J821" s="66">
        <v>37647650</v>
      </c>
      <c r="K821" s="66">
        <v>52352350</v>
      </c>
      <c r="L821" s="66">
        <v>15479000</v>
      </c>
      <c r="M821" s="66">
        <v>74521000</v>
      </c>
      <c r="N821" s="66">
        <v>0</v>
      </c>
      <c r="O821" s="66">
        <v>0</v>
      </c>
      <c r="P821" s="66">
        <v>15479000</v>
      </c>
      <c r="Q821" s="66">
        <v>0</v>
      </c>
    </row>
    <row r="822" spans="1:17" ht="38.25" x14ac:dyDescent="0.25">
      <c r="A822" s="68" t="s">
        <v>1279</v>
      </c>
      <c r="B822" s="67" t="s">
        <v>1280</v>
      </c>
      <c r="C822" s="66">
        <v>1876735473</v>
      </c>
      <c r="D822" s="66">
        <v>479280136.16000003</v>
      </c>
      <c r="E822" s="66">
        <v>0</v>
      </c>
      <c r="F822" s="66">
        <v>0</v>
      </c>
      <c r="G822" s="66">
        <v>0</v>
      </c>
      <c r="H822" s="66">
        <v>60000000</v>
      </c>
      <c r="I822" s="66">
        <v>2296015609.1599998</v>
      </c>
      <c r="J822" s="66">
        <v>898190191</v>
      </c>
      <c r="K822" s="66">
        <v>1397825418.1600001</v>
      </c>
      <c r="L822" s="66">
        <v>427416859</v>
      </c>
      <c r="M822" s="66">
        <v>1868598750.1600001</v>
      </c>
      <c r="N822" s="66">
        <v>270670294</v>
      </c>
      <c r="O822" s="66">
        <v>270670294</v>
      </c>
      <c r="P822" s="66">
        <v>156746565</v>
      </c>
      <c r="Q822" s="66">
        <v>0</v>
      </c>
    </row>
    <row r="823" spans="1:17" x14ac:dyDescent="0.25">
      <c r="A823" s="68" t="s">
        <v>1281</v>
      </c>
      <c r="B823" s="67" t="s">
        <v>1282</v>
      </c>
      <c r="C823" s="66">
        <v>1876735473</v>
      </c>
      <c r="D823" s="66">
        <v>479280136.16000003</v>
      </c>
      <c r="E823" s="66">
        <v>0</v>
      </c>
      <c r="F823" s="66">
        <v>0</v>
      </c>
      <c r="G823" s="66">
        <v>0</v>
      </c>
      <c r="H823" s="66">
        <v>60000000</v>
      </c>
      <c r="I823" s="66">
        <v>2296015609.1599998</v>
      </c>
      <c r="J823" s="66">
        <v>898190191</v>
      </c>
      <c r="K823" s="66">
        <v>1397825418.1600001</v>
      </c>
      <c r="L823" s="66">
        <v>427416859</v>
      </c>
      <c r="M823" s="66">
        <v>1868598750.1600001</v>
      </c>
      <c r="N823" s="66">
        <v>270670294</v>
      </c>
      <c r="O823" s="66">
        <v>270670294</v>
      </c>
      <c r="P823" s="66">
        <v>156746565</v>
      </c>
      <c r="Q823" s="66">
        <v>0</v>
      </c>
    </row>
    <row r="824" spans="1:17" ht="25.5" x14ac:dyDescent="0.25">
      <c r="A824" s="68" t="s">
        <v>1283</v>
      </c>
      <c r="B824" s="67" t="s">
        <v>1284</v>
      </c>
      <c r="C824" s="66">
        <v>503764421</v>
      </c>
      <c r="D824" s="66">
        <v>0</v>
      </c>
      <c r="E824" s="66">
        <v>0</v>
      </c>
      <c r="F824" s="66">
        <v>0</v>
      </c>
      <c r="G824" s="66">
        <v>0</v>
      </c>
      <c r="H824" s="66">
        <v>0</v>
      </c>
      <c r="I824" s="66">
        <v>503764421</v>
      </c>
      <c r="J824" s="66">
        <v>32441068</v>
      </c>
      <c r="K824" s="66">
        <v>471323353</v>
      </c>
      <c r="L824" s="66">
        <v>32441068</v>
      </c>
      <c r="M824" s="66">
        <v>471323353</v>
      </c>
      <c r="N824" s="66">
        <v>17695128</v>
      </c>
      <c r="O824" s="66">
        <v>17695128</v>
      </c>
      <c r="P824" s="66">
        <v>14745940</v>
      </c>
      <c r="Q824" s="66">
        <v>0</v>
      </c>
    </row>
    <row r="825" spans="1:17" ht="25.5" x14ac:dyDescent="0.25">
      <c r="A825" s="68" t="s">
        <v>1285</v>
      </c>
      <c r="B825" s="67" t="s">
        <v>1286</v>
      </c>
      <c r="C825" s="66">
        <v>107118987</v>
      </c>
      <c r="D825" s="66">
        <v>0</v>
      </c>
      <c r="E825" s="66">
        <v>0</v>
      </c>
      <c r="F825" s="66">
        <v>0</v>
      </c>
      <c r="G825" s="66">
        <v>0</v>
      </c>
      <c r="H825" s="66">
        <v>0</v>
      </c>
      <c r="I825" s="66">
        <v>107118987</v>
      </c>
      <c r="J825" s="66">
        <v>32441068</v>
      </c>
      <c r="K825" s="66">
        <v>74677919</v>
      </c>
      <c r="L825" s="66">
        <v>32441068</v>
      </c>
      <c r="M825" s="66">
        <v>74677919</v>
      </c>
      <c r="N825" s="66">
        <v>17695128</v>
      </c>
      <c r="O825" s="66">
        <v>17695128</v>
      </c>
      <c r="P825" s="66">
        <v>14745940</v>
      </c>
      <c r="Q825" s="66">
        <v>0</v>
      </c>
    </row>
    <row r="826" spans="1:17" x14ac:dyDescent="0.25">
      <c r="A826" s="68" t="s">
        <v>1287</v>
      </c>
      <c r="B826" s="67" t="s">
        <v>15</v>
      </c>
      <c r="C826" s="66">
        <v>107118987</v>
      </c>
      <c r="D826" s="66">
        <v>0</v>
      </c>
      <c r="E826" s="66">
        <v>0</v>
      </c>
      <c r="F826" s="66">
        <v>0</v>
      </c>
      <c r="G826" s="66">
        <v>0</v>
      </c>
      <c r="H826" s="66">
        <v>0</v>
      </c>
      <c r="I826" s="66">
        <v>107118987</v>
      </c>
      <c r="J826" s="66">
        <v>32441068</v>
      </c>
      <c r="K826" s="66">
        <v>74677919</v>
      </c>
      <c r="L826" s="66">
        <v>32441068</v>
      </c>
      <c r="M826" s="66">
        <v>74677919</v>
      </c>
      <c r="N826" s="66">
        <v>17695128</v>
      </c>
      <c r="O826" s="66">
        <v>17695128</v>
      </c>
      <c r="P826" s="66">
        <v>14745940</v>
      </c>
      <c r="Q826" s="66">
        <v>0</v>
      </c>
    </row>
    <row r="827" spans="1:17" ht="38.25" x14ac:dyDescent="0.25">
      <c r="A827" s="68" t="s">
        <v>1288</v>
      </c>
      <c r="B827" s="67" t="s">
        <v>1289</v>
      </c>
      <c r="C827" s="66">
        <v>325066447</v>
      </c>
      <c r="D827" s="66">
        <v>0</v>
      </c>
      <c r="E827" s="66">
        <v>0</v>
      </c>
      <c r="F827" s="66">
        <v>0</v>
      </c>
      <c r="G827" s="66">
        <v>0</v>
      </c>
      <c r="H827" s="66">
        <v>0</v>
      </c>
      <c r="I827" s="66">
        <v>325066447</v>
      </c>
      <c r="J827" s="66">
        <v>0</v>
      </c>
      <c r="K827" s="66">
        <v>325066447</v>
      </c>
      <c r="L827" s="66">
        <v>0</v>
      </c>
      <c r="M827" s="66">
        <v>325066447</v>
      </c>
      <c r="N827" s="66">
        <v>0</v>
      </c>
      <c r="O827" s="66">
        <v>0</v>
      </c>
      <c r="P827" s="66">
        <v>0</v>
      </c>
      <c r="Q827" s="66">
        <v>0</v>
      </c>
    </row>
    <row r="828" spans="1:17" x14ac:dyDescent="0.25">
      <c r="A828" s="68" t="s">
        <v>1290</v>
      </c>
      <c r="B828" s="67" t="s">
        <v>15</v>
      </c>
      <c r="C828" s="66">
        <v>325066447</v>
      </c>
      <c r="D828" s="66">
        <v>0</v>
      </c>
      <c r="E828" s="66">
        <v>0</v>
      </c>
      <c r="F828" s="66">
        <v>0</v>
      </c>
      <c r="G828" s="66">
        <v>0</v>
      </c>
      <c r="H828" s="66">
        <v>0</v>
      </c>
      <c r="I828" s="66">
        <v>325066447</v>
      </c>
      <c r="J828" s="66">
        <v>0</v>
      </c>
      <c r="K828" s="66">
        <v>325066447</v>
      </c>
      <c r="L828" s="66">
        <v>0</v>
      </c>
      <c r="M828" s="66">
        <v>325066447</v>
      </c>
      <c r="N828" s="66">
        <v>0</v>
      </c>
      <c r="O828" s="66">
        <v>0</v>
      </c>
      <c r="P828" s="66">
        <v>0</v>
      </c>
      <c r="Q828" s="66">
        <v>0</v>
      </c>
    </row>
    <row r="829" spans="1:17" ht="25.5" x14ac:dyDescent="0.25">
      <c r="A829" s="68" t="s">
        <v>1291</v>
      </c>
      <c r="B829" s="67" t="s">
        <v>1292</v>
      </c>
      <c r="C829" s="66">
        <v>71578987</v>
      </c>
      <c r="D829" s="66">
        <v>0</v>
      </c>
      <c r="E829" s="66">
        <v>0</v>
      </c>
      <c r="F829" s="66">
        <v>0</v>
      </c>
      <c r="G829" s="66">
        <v>0</v>
      </c>
      <c r="H829" s="66">
        <v>0</v>
      </c>
      <c r="I829" s="66">
        <v>71578987</v>
      </c>
      <c r="J829" s="66">
        <v>0</v>
      </c>
      <c r="K829" s="66">
        <v>71578987</v>
      </c>
      <c r="L829" s="66">
        <v>0</v>
      </c>
      <c r="M829" s="66">
        <v>71578987</v>
      </c>
      <c r="N829" s="66">
        <v>0</v>
      </c>
      <c r="O829" s="66">
        <v>0</v>
      </c>
      <c r="P829" s="66">
        <v>0</v>
      </c>
      <c r="Q829" s="66">
        <v>0</v>
      </c>
    </row>
    <row r="830" spans="1:17" x14ac:dyDescent="0.25">
      <c r="A830" s="68" t="s">
        <v>1293</v>
      </c>
      <c r="B830" s="67" t="s">
        <v>15</v>
      </c>
      <c r="C830" s="66">
        <v>71578987</v>
      </c>
      <c r="D830" s="66">
        <v>0</v>
      </c>
      <c r="E830" s="66">
        <v>0</v>
      </c>
      <c r="F830" s="66">
        <v>0</v>
      </c>
      <c r="G830" s="66">
        <v>0</v>
      </c>
      <c r="H830" s="66">
        <v>0</v>
      </c>
      <c r="I830" s="66">
        <v>71578987</v>
      </c>
      <c r="J830" s="66">
        <v>0</v>
      </c>
      <c r="K830" s="66">
        <v>71578987</v>
      </c>
      <c r="L830" s="66">
        <v>0</v>
      </c>
      <c r="M830" s="66">
        <v>71578987</v>
      </c>
      <c r="N830" s="66">
        <v>0</v>
      </c>
      <c r="O830" s="66">
        <v>0</v>
      </c>
      <c r="P830" s="66">
        <v>0</v>
      </c>
      <c r="Q830" s="66">
        <v>0</v>
      </c>
    </row>
    <row r="831" spans="1:17" ht="38.25" x14ac:dyDescent="0.25">
      <c r="A831" s="68" t="s">
        <v>1294</v>
      </c>
      <c r="B831" s="67" t="s">
        <v>1295</v>
      </c>
      <c r="C831" s="66">
        <v>55650000</v>
      </c>
      <c r="D831" s="66">
        <v>0</v>
      </c>
      <c r="E831" s="66">
        <v>0</v>
      </c>
      <c r="F831" s="66">
        <v>0</v>
      </c>
      <c r="G831" s="66">
        <v>0</v>
      </c>
      <c r="H831" s="66">
        <v>0</v>
      </c>
      <c r="I831" s="66">
        <v>55650000</v>
      </c>
      <c r="J831" s="66">
        <v>51060775</v>
      </c>
      <c r="K831" s="66">
        <v>4589225</v>
      </c>
      <c r="L831" s="66">
        <v>27286875</v>
      </c>
      <c r="M831" s="66">
        <v>28363125</v>
      </c>
      <c r="N831" s="66">
        <v>14883750</v>
      </c>
      <c r="O831" s="66">
        <v>14883750</v>
      </c>
      <c r="P831" s="66">
        <v>12403125</v>
      </c>
      <c r="Q831" s="66">
        <v>0</v>
      </c>
    </row>
    <row r="832" spans="1:17" ht="25.5" x14ac:dyDescent="0.25">
      <c r="A832" s="68" t="s">
        <v>1296</v>
      </c>
      <c r="B832" s="67" t="s">
        <v>1297</v>
      </c>
      <c r="C832" s="66">
        <v>55650000</v>
      </c>
      <c r="D832" s="66">
        <v>0</v>
      </c>
      <c r="E832" s="66">
        <v>0</v>
      </c>
      <c r="F832" s="66">
        <v>0</v>
      </c>
      <c r="G832" s="66">
        <v>0</v>
      </c>
      <c r="H832" s="66">
        <v>0</v>
      </c>
      <c r="I832" s="66">
        <v>55650000</v>
      </c>
      <c r="J832" s="66">
        <v>51060775</v>
      </c>
      <c r="K832" s="66">
        <v>4589225</v>
      </c>
      <c r="L832" s="66">
        <v>27286875</v>
      </c>
      <c r="M832" s="66">
        <v>28363125</v>
      </c>
      <c r="N832" s="66">
        <v>14883750</v>
      </c>
      <c r="O832" s="66">
        <v>14883750</v>
      </c>
      <c r="P832" s="66">
        <v>12403125</v>
      </c>
      <c r="Q832" s="66">
        <v>0</v>
      </c>
    </row>
    <row r="833" spans="1:17" x14ac:dyDescent="0.25">
      <c r="A833" s="68" t="s">
        <v>1298</v>
      </c>
      <c r="B833" s="67" t="s">
        <v>15</v>
      </c>
      <c r="C833" s="66">
        <v>55650000</v>
      </c>
      <c r="D833" s="66">
        <v>0</v>
      </c>
      <c r="E833" s="66">
        <v>0</v>
      </c>
      <c r="F833" s="66">
        <v>0</v>
      </c>
      <c r="G833" s="66">
        <v>0</v>
      </c>
      <c r="H833" s="66">
        <v>0</v>
      </c>
      <c r="I833" s="66">
        <v>55650000</v>
      </c>
      <c r="J833" s="66">
        <v>51060775</v>
      </c>
      <c r="K833" s="66">
        <v>4589225</v>
      </c>
      <c r="L833" s="66">
        <v>27286875</v>
      </c>
      <c r="M833" s="66">
        <v>28363125</v>
      </c>
      <c r="N833" s="66">
        <v>14883750</v>
      </c>
      <c r="O833" s="66">
        <v>14883750</v>
      </c>
      <c r="P833" s="66">
        <v>12403125</v>
      </c>
      <c r="Q833" s="66">
        <v>0</v>
      </c>
    </row>
    <row r="834" spans="1:17" ht="38.25" x14ac:dyDescent="0.25">
      <c r="A834" s="68" t="s">
        <v>1299</v>
      </c>
      <c r="B834" s="67" t="s">
        <v>1300</v>
      </c>
      <c r="C834" s="66">
        <v>1147321052</v>
      </c>
      <c r="D834" s="66">
        <v>479280136.16000003</v>
      </c>
      <c r="E834" s="66">
        <v>0</v>
      </c>
      <c r="F834" s="66">
        <v>0</v>
      </c>
      <c r="G834" s="66">
        <v>0</v>
      </c>
      <c r="H834" s="66">
        <v>0</v>
      </c>
      <c r="I834" s="66">
        <v>1626601188.1600001</v>
      </c>
      <c r="J834" s="66">
        <v>814688348</v>
      </c>
      <c r="K834" s="66">
        <v>811912840.15999997</v>
      </c>
      <c r="L834" s="66">
        <v>367688916</v>
      </c>
      <c r="M834" s="66">
        <v>1258912272.1600001</v>
      </c>
      <c r="N834" s="66">
        <v>238091416</v>
      </c>
      <c r="O834" s="66">
        <v>238091416</v>
      </c>
      <c r="P834" s="66">
        <v>129597500</v>
      </c>
      <c r="Q834" s="66">
        <v>0</v>
      </c>
    </row>
    <row r="835" spans="1:17" s="81" customFormat="1" ht="25.5" x14ac:dyDescent="0.25">
      <c r="A835" s="78" t="s">
        <v>1301</v>
      </c>
      <c r="B835" s="79" t="s">
        <v>1302</v>
      </c>
      <c r="C835" s="80">
        <v>730000000</v>
      </c>
      <c r="D835" s="80">
        <v>175200000</v>
      </c>
      <c r="E835" s="80">
        <v>0</v>
      </c>
      <c r="F835" s="80">
        <v>0</v>
      </c>
      <c r="G835" s="80">
        <v>0</v>
      </c>
      <c r="H835" s="80">
        <v>0</v>
      </c>
      <c r="I835" s="80">
        <v>905200000</v>
      </c>
      <c r="J835" s="80">
        <v>383150000</v>
      </c>
      <c r="K835" s="80">
        <v>522050000</v>
      </c>
      <c r="L835" s="80">
        <v>243150000</v>
      </c>
      <c r="M835" s="80">
        <v>662050000</v>
      </c>
      <c r="N835" s="80">
        <v>157570000</v>
      </c>
      <c r="O835" s="80">
        <v>157570000</v>
      </c>
      <c r="P835" s="80">
        <v>85580000</v>
      </c>
      <c r="Q835" s="80">
        <v>0</v>
      </c>
    </row>
    <row r="836" spans="1:17" x14ac:dyDescent="0.25">
      <c r="A836" s="68" t="s">
        <v>1303</v>
      </c>
      <c r="B836" s="67" t="s">
        <v>15</v>
      </c>
      <c r="C836" s="66">
        <v>730000000</v>
      </c>
      <c r="D836" s="66">
        <v>0</v>
      </c>
      <c r="E836" s="66">
        <v>0</v>
      </c>
      <c r="F836" s="66">
        <v>0</v>
      </c>
      <c r="G836" s="66">
        <v>0</v>
      </c>
      <c r="H836" s="66">
        <v>0</v>
      </c>
      <c r="I836" s="66">
        <v>730000000</v>
      </c>
      <c r="J836" s="66">
        <v>207950000</v>
      </c>
      <c r="K836" s="66">
        <v>522050000</v>
      </c>
      <c r="L836" s="66">
        <v>67950000</v>
      </c>
      <c r="M836" s="66">
        <v>662050000</v>
      </c>
      <c r="N836" s="66">
        <v>40770000</v>
      </c>
      <c r="O836" s="66">
        <v>40770000</v>
      </c>
      <c r="P836" s="66">
        <v>27180000</v>
      </c>
      <c r="Q836" s="66">
        <v>0</v>
      </c>
    </row>
    <row r="837" spans="1:17" x14ac:dyDescent="0.25">
      <c r="A837" s="68" t="s">
        <v>1304</v>
      </c>
      <c r="B837" s="67" t="s">
        <v>21</v>
      </c>
      <c r="C837" s="66">
        <v>0</v>
      </c>
      <c r="D837" s="66">
        <v>175200000</v>
      </c>
      <c r="E837" s="66">
        <v>0</v>
      </c>
      <c r="F837" s="66">
        <v>0</v>
      </c>
      <c r="G837" s="66">
        <v>0</v>
      </c>
      <c r="H837" s="66">
        <v>0</v>
      </c>
      <c r="I837" s="66">
        <v>175200000</v>
      </c>
      <c r="J837" s="66">
        <v>175200000</v>
      </c>
      <c r="K837" s="66">
        <v>0</v>
      </c>
      <c r="L837" s="66">
        <v>175200000</v>
      </c>
      <c r="M837" s="66">
        <v>0</v>
      </c>
      <c r="N837" s="66">
        <v>116800000</v>
      </c>
      <c r="O837" s="66">
        <v>116800000</v>
      </c>
      <c r="P837" s="66">
        <v>58400000</v>
      </c>
      <c r="Q837" s="66">
        <v>0</v>
      </c>
    </row>
    <row r="838" spans="1:17" x14ac:dyDescent="0.25">
      <c r="A838" s="68" t="s">
        <v>1305</v>
      </c>
      <c r="B838" s="67" t="s">
        <v>1306</v>
      </c>
      <c r="C838" s="66">
        <v>291000000</v>
      </c>
      <c r="D838" s="66">
        <v>0</v>
      </c>
      <c r="E838" s="66">
        <v>0</v>
      </c>
      <c r="F838" s="66">
        <v>0</v>
      </c>
      <c r="G838" s="66">
        <v>0</v>
      </c>
      <c r="H838" s="66">
        <v>0</v>
      </c>
      <c r="I838" s="66">
        <v>291000000</v>
      </c>
      <c r="J838" s="66">
        <v>36750000</v>
      </c>
      <c r="K838" s="66">
        <v>254250000</v>
      </c>
      <c r="L838" s="66">
        <v>36750000</v>
      </c>
      <c r="M838" s="66">
        <v>254250000</v>
      </c>
      <c r="N838" s="66">
        <v>22050000</v>
      </c>
      <c r="O838" s="66">
        <v>22050000</v>
      </c>
      <c r="P838" s="66">
        <v>14700000</v>
      </c>
      <c r="Q838" s="66">
        <v>0</v>
      </c>
    </row>
    <row r="839" spans="1:17" x14ac:dyDescent="0.25">
      <c r="A839" s="68" t="s">
        <v>1307</v>
      </c>
      <c r="B839" s="67" t="s">
        <v>15</v>
      </c>
      <c r="C839" s="66">
        <v>291000000</v>
      </c>
      <c r="D839" s="66">
        <v>0</v>
      </c>
      <c r="E839" s="66">
        <v>0</v>
      </c>
      <c r="F839" s="66">
        <v>0</v>
      </c>
      <c r="G839" s="66">
        <v>0</v>
      </c>
      <c r="H839" s="66">
        <v>0</v>
      </c>
      <c r="I839" s="66">
        <v>291000000</v>
      </c>
      <c r="J839" s="66">
        <v>36750000</v>
      </c>
      <c r="K839" s="66">
        <v>254250000</v>
      </c>
      <c r="L839" s="66">
        <v>36750000</v>
      </c>
      <c r="M839" s="66">
        <v>254250000</v>
      </c>
      <c r="N839" s="66">
        <v>22050000</v>
      </c>
      <c r="O839" s="66">
        <v>22050000</v>
      </c>
      <c r="P839" s="66">
        <v>14700000</v>
      </c>
      <c r="Q839" s="66">
        <v>0</v>
      </c>
    </row>
    <row r="840" spans="1:17" x14ac:dyDescent="0.25">
      <c r="A840" s="68" t="s">
        <v>1308</v>
      </c>
      <c r="B840" s="67" t="s">
        <v>1309</v>
      </c>
      <c r="C840" s="66">
        <v>126321052</v>
      </c>
      <c r="D840" s="66">
        <v>304080136.16000003</v>
      </c>
      <c r="E840" s="66">
        <v>0</v>
      </c>
      <c r="F840" s="66">
        <v>0</v>
      </c>
      <c r="G840" s="66">
        <v>0</v>
      </c>
      <c r="H840" s="66">
        <v>0</v>
      </c>
      <c r="I840" s="66">
        <v>430401188.16000003</v>
      </c>
      <c r="J840" s="66">
        <v>394788348</v>
      </c>
      <c r="K840" s="66">
        <v>35612840.159999996</v>
      </c>
      <c r="L840" s="66">
        <v>87788916</v>
      </c>
      <c r="M840" s="66">
        <v>342612272.16000003</v>
      </c>
      <c r="N840" s="66">
        <v>58471416</v>
      </c>
      <c r="O840" s="66">
        <v>58471416</v>
      </c>
      <c r="P840" s="66">
        <v>29317500</v>
      </c>
      <c r="Q840" s="66">
        <v>0</v>
      </c>
    </row>
    <row r="841" spans="1:17" x14ac:dyDescent="0.25">
      <c r="A841" s="68" t="s">
        <v>1310</v>
      </c>
      <c r="B841" s="67" t="s">
        <v>15</v>
      </c>
      <c r="C841" s="66">
        <v>66957034</v>
      </c>
      <c r="D841" s="66">
        <v>0</v>
      </c>
      <c r="E841" s="66">
        <v>0</v>
      </c>
      <c r="F841" s="66">
        <v>0</v>
      </c>
      <c r="G841" s="66">
        <v>0</v>
      </c>
      <c r="H841" s="66">
        <v>0</v>
      </c>
      <c r="I841" s="66">
        <v>66957034</v>
      </c>
      <c r="J841" s="66">
        <v>58585509</v>
      </c>
      <c r="K841" s="66">
        <v>8371525</v>
      </c>
      <c r="L841" s="66">
        <v>58585509</v>
      </c>
      <c r="M841" s="66">
        <v>8371525</v>
      </c>
      <c r="N841" s="66">
        <v>40555509</v>
      </c>
      <c r="O841" s="66">
        <v>40555509</v>
      </c>
      <c r="P841" s="66">
        <v>18030000</v>
      </c>
      <c r="Q841" s="66">
        <v>0</v>
      </c>
    </row>
    <row r="842" spans="1:17" ht="25.5" x14ac:dyDescent="0.25">
      <c r="A842" s="68" t="s">
        <v>1311</v>
      </c>
      <c r="B842" s="67" t="s">
        <v>1312</v>
      </c>
      <c r="C842" s="66">
        <v>59364018</v>
      </c>
      <c r="D842" s="66">
        <v>0</v>
      </c>
      <c r="E842" s="66">
        <v>0</v>
      </c>
      <c r="F842" s="66">
        <v>0</v>
      </c>
      <c r="G842" s="66">
        <v>0</v>
      </c>
      <c r="H842" s="66">
        <v>0</v>
      </c>
      <c r="I842" s="66">
        <v>59364018</v>
      </c>
      <c r="J842" s="66">
        <v>32122703</v>
      </c>
      <c r="K842" s="66">
        <v>27241315</v>
      </c>
      <c r="L842" s="66">
        <v>29203407</v>
      </c>
      <c r="M842" s="66">
        <v>30160611</v>
      </c>
      <c r="N842" s="66">
        <v>17915907</v>
      </c>
      <c r="O842" s="66">
        <v>17915907</v>
      </c>
      <c r="P842" s="66">
        <v>11287500</v>
      </c>
      <c r="Q842" s="66">
        <v>0</v>
      </c>
    </row>
    <row r="843" spans="1:17" ht="25.5" x14ac:dyDescent="0.25">
      <c r="A843" s="68" t="s">
        <v>1313</v>
      </c>
      <c r="B843" s="67" t="s">
        <v>1314</v>
      </c>
      <c r="C843" s="66">
        <v>0</v>
      </c>
      <c r="D843" s="66">
        <v>304080136.16000003</v>
      </c>
      <c r="E843" s="66">
        <v>0</v>
      </c>
      <c r="F843" s="66">
        <v>0</v>
      </c>
      <c r="G843" s="66">
        <v>0</v>
      </c>
      <c r="H843" s="66">
        <v>0</v>
      </c>
      <c r="I843" s="66">
        <v>304080136.16000003</v>
      </c>
      <c r="J843" s="66">
        <v>304080136</v>
      </c>
      <c r="K843" s="66">
        <v>0.16</v>
      </c>
      <c r="L843" s="66">
        <v>0</v>
      </c>
      <c r="M843" s="66">
        <v>304080136.16000003</v>
      </c>
      <c r="N843" s="66">
        <v>0</v>
      </c>
      <c r="O843" s="66">
        <v>0</v>
      </c>
      <c r="P843" s="66">
        <v>0</v>
      </c>
      <c r="Q843" s="66">
        <v>0</v>
      </c>
    </row>
    <row r="844" spans="1:17" ht="38.25" x14ac:dyDescent="0.25">
      <c r="A844" s="68" t="s">
        <v>1315</v>
      </c>
      <c r="B844" s="67" t="s">
        <v>1316</v>
      </c>
      <c r="C844" s="66">
        <v>170000000</v>
      </c>
      <c r="D844" s="66">
        <v>0</v>
      </c>
      <c r="E844" s="66">
        <v>0</v>
      </c>
      <c r="F844" s="66">
        <v>0</v>
      </c>
      <c r="G844" s="66">
        <v>0</v>
      </c>
      <c r="H844" s="66">
        <v>60000000</v>
      </c>
      <c r="I844" s="66">
        <v>110000000</v>
      </c>
      <c r="J844" s="66">
        <v>0</v>
      </c>
      <c r="K844" s="66">
        <v>110000000</v>
      </c>
      <c r="L844" s="66">
        <v>0</v>
      </c>
      <c r="M844" s="66">
        <v>110000000</v>
      </c>
      <c r="N844" s="66">
        <v>0</v>
      </c>
      <c r="O844" s="66">
        <v>0</v>
      </c>
      <c r="P844" s="66">
        <v>0</v>
      </c>
      <c r="Q844" s="66">
        <v>0</v>
      </c>
    </row>
    <row r="845" spans="1:17" ht="25.5" x14ac:dyDescent="0.25">
      <c r="A845" s="68" t="s">
        <v>1317</v>
      </c>
      <c r="B845" s="67" t="s">
        <v>1318</v>
      </c>
      <c r="C845" s="66">
        <v>70000000</v>
      </c>
      <c r="D845" s="66">
        <v>0</v>
      </c>
      <c r="E845" s="66">
        <v>0</v>
      </c>
      <c r="F845" s="66">
        <v>0</v>
      </c>
      <c r="G845" s="66">
        <v>0</v>
      </c>
      <c r="H845" s="66">
        <v>60000000</v>
      </c>
      <c r="I845" s="66">
        <v>10000000</v>
      </c>
      <c r="J845" s="66">
        <v>0</v>
      </c>
      <c r="K845" s="66">
        <v>10000000</v>
      </c>
      <c r="L845" s="66">
        <v>0</v>
      </c>
      <c r="M845" s="66">
        <v>10000000</v>
      </c>
      <c r="N845" s="66">
        <v>0</v>
      </c>
      <c r="O845" s="66">
        <v>0</v>
      </c>
      <c r="P845" s="66">
        <v>0</v>
      </c>
      <c r="Q845" s="66">
        <v>0</v>
      </c>
    </row>
    <row r="846" spans="1:17" x14ac:dyDescent="0.25">
      <c r="A846" s="68" t="s">
        <v>1319</v>
      </c>
      <c r="B846" s="67" t="s">
        <v>15</v>
      </c>
      <c r="C846" s="66">
        <v>70000000</v>
      </c>
      <c r="D846" s="66">
        <v>0</v>
      </c>
      <c r="E846" s="66">
        <v>0</v>
      </c>
      <c r="F846" s="66">
        <v>0</v>
      </c>
      <c r="G846" s="66">
        <v>0</v>
      </c>
      <c r="H846" s="66">
        <v>60000000</v>
      </c>
      <c r="I846" s="66">
        <v>10000000</v>
      </c>
      <c r="J846" s="66">
        <v>0</v>
      </c>
      <c r="K846" s="66">
        <v>10000000</v>
      </c>
      <c r="L846" s="66">
        <v>0</v>
      </c>
      <c r="M846" s="66">
        <v>10000000</v>
      </c>
      <c r="N846" s="66">
        <v>0</v>
      </c>
      <c r="O846" s="66">
        <v>0</v>
      </c>
      <c r="P846" s="66">
        <v>0</v>
      </c>
      <c r="Q846" s="66">
        <v>0</v>
      </c>
    </row>
    <row r="847" spans="1:17" ht="25.5" x14ac:dyDescent="0.25">
      <c r="A847" s="68" t="s">
        <v>1320</v>
      </c>
      <c r="B847" s="67" t="s">
        <v>1321</v>
      </c>
      <c r="C847" s="66">
        <v>100000000</v>
      </c>
      <c r="D847" s="66">
        <v>0</v>
      </c>
      <c r="E847" s="66">
        <v>0</v>
      </c>
      <c r="F847" s="66">
        <v>0</v>
      </c>
      <c r="G847" s="66">
        <v>0</v>
      </c>
      <c r="H847" s="66">
        <v>0</v>
      </c>
      <c r="I847" s="66">
        <v>100000000</v>
      </c>
      <c r="J847" s="66">
        <v>0</v>
      </c>
      <c r="K847" s="66">
        <v>100000000</v>
      </c>
      <c r="L847" s="66">
        <v>0</v>
      </c>
      <c r="M847" s="66">
        <v>100000000</v>
      </c>
      <c r="N847" s="66">
        <v>0</v>
      </c>
      <c r="O847" s="66">
        <v>0</v>
      </c>
      <c r="P847" s="66">
        <v>0</v>
      </c>
      <c r="Q847" s="66">
        <v>0</v>
      </c>
    </row>
    <row r="848" spans="1:17" x14ac:dyDescent="0.25">
      <c r="A848" s="68" t="s">
        <v>1322</v>
      </c>
      <c r="B848" s="67" t="s">
        <v>15</v>
      </c>
      <c r="C848" s="66">
        <v>100000000</v>
      </c>
      <c r="D848" s="66">
        <v>0</v>
      </c>
      <c r="E848" s="66">
        <v>0</v>
      </c>
      <c r="F848" s="66">
        <v>0</v>
      </c>
      <c r="G848" s="66">
        <v>0</v>
      </c>
      <c r="H848" s="66">
        <v>0</v>
      </c>
      <c r="I848" s="66">
        <v>100000000</v>
      </c>
      <c r="J848" s="66">
        <v>0</v>
      </c>
      <c r="K848" s="66">
        <v>100000000</v>
      </c>
      <c r="L848" s="66">
        <v>0</v>
      </c>
      <c r="M848" s="66">
        <v>100000000</v>
      </c>
      <c r="N848" s="66">
        <v>0</v>
      </c>
      <c r="O848" s="66">
        <v>0</v>
      </c>
      <c r="P848" s="66">
        <v>0</v>
      </c>
      <c r="Q848" s="66">
        <v>0</v>
      </c>
    </row>
    <row r="849" spans="1:17" x14ac:dyDescent="0.25">
      <c r="A849" s="68" t="s">
        <v>1323</v>
      </c>
      <c r="B849" s="67" t="s">
        <v>1324</v>
      </c>
      <c r="C849" s="66">
        <v>6126906414</v>
      </c>
      <c r="D849" s="66">
        <v>0</v>
      </c>
      <c r="E849" s="66">
        <v>0</v>
      </c>
      <c r="F849" s="66">
        <v>0</v>
      </c>
      <c r="G849" s="66">
        <v>1140867299</v>
      </c>
      <c r="H849" s="66">
        <v>1140867299</v>
      </c>
      <c r="I849" s="66">
        <v>6126906414</v>
      </c>
      <c r="J849" s="66">
        <v>1922966945</v>
      </c>
      <c r="K849" s="66">
        <v>4203939469</v>
      </c>
      <c r="L849" s="66">
        <v>289294500</v>
      </c>
      <c r="M849" s="66">
        <v>5837611914</v>
      </c>
      <c r="N849" s="66">
        <v>150810158</v>
      </c>
      <c r="O849" s="66">
        <v>150810158</v>
      </c>
      <c r="P849" s="66">
        <v>138484342</v>
      </c>
      <c r="Q849" s="66">
        <v>0</v>
      </c>
    </row>
    <row r="850" spans="1:17" x14ac:dyDescent="0.25">
      <c r="A850" s="68" t="s">
        <v>1325</v>
      </c>
      <c r="B850" s="67" t="s">
        <v>1326</v>
      </c>
      <c r="C850" s="66">
        <v>493086342</v>
      </c>
      <c r="D850" s="66">
        <v>0</v>
      </c>
      <c r="E850" s="66">
        <v>0</v>
      </c>
      <c r="F850" s="66">
        <v>0</v>
      </c>
      <c r="G850" s="66">
        <v>36000000</v>
      </c>
      <c r="H850" s="66">
        <v>36000000</v>
      </c>
      <c r="I850" s="66">
        <v>493086342</v>
      </c>
      <c r="J850" s="66">
        <v>493086342</v>
      </c>
      <c r="K850" s="66">
        <v>0</v>
      </c>
      <c r="L850" s="66">
        <v>183594500</v>
      </c>
      <c r="M850" s="66">
        <v>309491842</v>
      </c>
      <c r="N850" s="66">
        <v>150810158</v>
      </c>
      <c r="O850" s="66">
        <v>150810158</v>
      </c>
      <c r="P850" s="66">
        <v>32784342</v>
      </c>
      <c r="Q850" s="66">
        <v>0</v>
      </c>
    </row>
    <row r="851" spans="1:17" ht="25.5" x14ac:dyDescent="0.25">
      <c r="A851" s="68" t="s">
        <v>1327</v>
      </c>
      <c r="B851" s="67" t="s">
        <v>1328</v>
      </c>
      <c r="C851" s="66">
        <v>315437518</v>
      </c>
      <c r="D851" s="66">
        <v>0</v>
      </c>
      <c r="E851" s="66">
        <v>0</v>
      </c>
      <c r="F851" s="66">
        <v>0</v>
      </c>
      <c r="G851" s="66">
        <v>0</v>
      </c>
      <c r="H851" s="66">
        <v>0</v>
      </c>
      <c r="I851" s="66">
        <v>315437518</v>
      </c>
      <c r="J851" s="66">
        <v>315437518</v>
      </c>
      <c r="K851" s="66">
        <v>0</v>
      </c>
      <c r="L851" s="66">
        <v>154903600</v>
      </c>
      <c r="M851" s="66">
        <v>160533918</v>
      </c>
      <c r="N851" s="66">
        <v>150810158</v>
      </c>
      <c r="O851" s="66">
        <v>150810158</v>
      </c>
      <c r="P851" s="66">
        <v>4093442</v>
      </c>
      <c r="Q851" s="66">
        <v>0</v>
      </c>
    </row>
    <row r="852" spans="1:17" ht="25.5" x14ac:dyDescent="0.25">
      <c r="A852" s="68" t="s">
        <v>1329</v>
      </c>
      <c r="B852" s="67" t="s">
        <v>1330</v>
      </c>
      <c r="C852" s="66">
        <v>315437518</v>
      </c>
      <c r="D852" s="66">
        <v>0</v>
      </c>
      <c r="E852" s="66">
        <v>0</v>
      </c>
      <c r="F852" s="66">
        <v>0</v>
      </c>
      <c r="G852" s="66">
        <v>0</v>
      </c>
      <c r="H852" s="66">
        <v>0</v>
      </c>
      <c r="I852" s="66">
        <v>315437518</v>
      </c>
      <c r="J852" s="66">
        <v>315437518</v>
      </c>
      <c r="K852" s="66">
        <v>0</v>
      </c>
      <c r="L852" s="66">
        <v>154903600</v>
      </c>
      <c r="M852" s="66">
        <v>160533918</v>
      </c>
      <c r="N852" s="66">
        <v>150810158</v>
      </c>
      <c r="O852" s="66">
        <v>150810158</v>
      </c>
      <c r="P852" s="66">
        <v>4093442</v>
      </c>
      <c r="Q852" s="66">
        <v>0</v>
      </c>
    </row>
    <row r="853" spans="1:17" ht="63.75" x14ac:dyDescent="0.25">
      <c r="A853" s="68" t="s">
        <v>1331</v>
      </c>
      <c r="B853" s="67" t="s">
        <v>1332</v>
      </c>
      <c r="C853" s="66">
        <v>315437518</v>
      </c>
      <c r="D853" s="66">
        <v>0</v>
      </c>
      <c r="E853" s="66">
        <v>0</v>
      </c>
      <c r="F853" s="66">
        <v>0</v>
      </c>
      <c r="G853" s="66">
        <v>0</v>
      </c>
      <c r="H853" s="66">
        <v>0</v>
      </c>
      <c r="I853" s="66">
        <v>315437518</v>
      </c>
      <c r="J853" s="66">
        <v>315437518</v>
      </c>
      <c r="K853" s="66">
        <v>0</v>
      </c>
      <c r="L853" s="66">
        <v>154903600</v>
      </c>
      <c r="M853" s="66">
        <v>160533918</v>
      </c>
      <c r="N853" s="66">
        <v>150810158</v>
      </c>
      <c r="O853" s="66">
        <v>150810158</v>
      </c>
      <c r="P853" s="66">
        <v>4093442</v>
      </c>
      <c r="Q853" s="66">
        <v>0</v>
      </c>
    </row>
    <row r="854" spans="1:17" ht="38.25" x14ac:dyDescent="0.25">
      <c r="A854" s="68" t="s">
        <v>1333</v>
      </c>
      <c r="B854" s="67" t="s">
        <v>1334</v>
      </c>
      <c r="C854" s="66">
        <v>315437518</v>
      </c>
      <c r="D854" s="66">
        <v>0</v>
      </c>
      <c r="E854" s="66">
        <v>0</v>
      </c>
      <c r="F854" s="66">
        <v>0</v>
      </c>
      <c r="G854" s="66">
        <v>0</v>
      </c>
      <c r="H854" s="66">
        <v>0</v>
      </c>
      <c r="I854" s="66">
        <v>315437518</v>
      </c>
      <c r="J854" s="66">
        <v>315437518</v>
      </c>
      <c r="K854" s="66">
        <v>0</v>
      </c>
      <c r="L854" s="66">
        <v>154903600</v>
      </c>
      <c r="M854" s="66">
        <v>160533918</v>
      </c>
      <c r="N854" s="66">
        <v>150810158</v>
      </c>
      <c r="O854" s="66">
        <v>150810158</v>
      </c>
      <c r="P854" s="66">
        <v>4093442</v>
      </c>
      <c r="Q854" s="66">
        <v>0</v>
      </c>
    </row>
    <row r="855" spans="1:17" x14ac:dyDescent="0.25">
      <c r="A855" s="68" t="s">
        <v>1335</v>
      </c>
      <c r="B855" s="67" t="s">
        <v>15</v>
      </c>
      <c r="C855" s="66">
        <v>315437518</v>
      </c>
      <c r="D855" s="66">
        <v>0</v>
      </c>
      <c r="E855" s="66">
        <v>0</v>
      </c>
      <c r="F855" s="66">
        <v>0</v>
      </c>
      <c r="G855" s="66">
        <v>0</v>
      </c>
      <c r="H855" s="66">
        <v>0</v>
      </c>
      <c r="I855" s="66">
        <v>315437518</v>
      </c>
      <c r="J855" s="66">
        <v>315437518</v>
      </c>
      <c r="K855" s="66">
        <v>0</v>
      </c>
      <c r="L855" s="66">
        <v>154903600</v>
      </c>
      <c r="M855" s="66">
        <v>160533918</v>
      </c>
      <c r="N855" s="66">
        <v>150810158</v>
      </c>
      <c r="O855" s="66">
        <v>150810158</v>
      </c>
      <c r="P855" s="66">
        <v>4093442</v>
      </c>
      <c r="Q855" s="66">
        <v>0</v>
      </c>
    </row>
    <row r="856" spans="1:17" ht="38.25" x14ac:dyDescent="0.25">
      <c r="A856" s="68" t="s">
        <v>1336</v>
      </c>
      <c r="B856" s="67" t="s">
        <v>1337</v>
      </c>
      <c r="C856" s="66">
        <v>177648824</v>
      </c>
      <c r="D856" s="66">
        <v>0</v>
      </c>
      <c r="E856" s="66">
        <v>0</v>
      </c>
      <c r="F856" s="66">
        <v>0</v>
      </c>
      <c r="G856" s="66">
        <v>36000000</v>
      </c>
      <c r="H856" s="66">
        <v>36000000</v>
      </c>
      <c r="I856" s="66">
        <v>177648824</v>
      </c>
      <c r="J856" s="66">
        <v>177648824</v>
      </c>
      <c r="K856" s="66">
        <v>0</v>
      </c>
      <c r="L856" s="66">
        <v>28690900</v>
      </c>
      <c r="M856" s="66">
        <v>148957924</v>
      </c>
      <c r="N856" s="66">
        <v>0</v>
      </c>
      <c r="O856" s="66">
        <v>0</v>
      </c>
      <c r="P856" s="66">
        <v>28690900</v>
      </c>
      <c r="Q856" s="66">
        <v>0</v>
      </c>
    </row>
    <row r="857" spans="1:17" ht="25.5" x14ac:dyDescent="0.25">
      <c r="A857" s="68" t="s">
        <v>1338</v>
      </c>
      <c r="B857" s="67" t="s">
        <v>1339</v>
      </c>
      <c r="C857" s="66">
        <v>177648824</v>
      </c>
      <c r="D857" s="66">
        <v>0</v>
      </c>
      <c r="E857" s="66">
        <v>0</v>
      </c>
      <c r="F857" s="66">
        <v>0</v>
      </c>
      <c r="G857" s="66">
        <v>36000000</v>
      </c>
      <c r="H857" s="66">
        <v>36000000</v>
      </c>
      <c r="I857" s="66">
        <v>177648824</v>
      </c>
      <c r="J857" s="66">
        <v>177648824</v>
      </c>
      <c r="K857" s="66">
        <v>0</v>
      </c>
      <c r="L857" s="66">
        <v>28690900</v>
      </c>
      <c r="M857" s="66">
        <v>148957924</v>
      </c>
      <c r="N857" s="66">
        <v>0</v>
      </c>
      <c r="O857" s="66">
        <v>0</v>
      </c>
      <c r="P857" s="66">
        <v>28690900</v>
      </c>
      <c r="Q857" s="66">
        <v>0</v>
      </c>
    </row>
    <row r="858" spans="1:17" ht="63.75" x14ac:dyDescent="0.25">
      <c r="A858" s="68" t="s">
        <v>1340</v>
      </c>
      <c r="B858" s="67" t="s">
        <v>1341</v>
      </c>
      <c r="C858" s="66">
        <v>177648824</v>
      </c>
      <c r="D858" s="66">
        <v>0</v>
      </c>
      <c r="E858" s="66">
        <v>0</v>
      </c>
      <c r="F858" s="66">
        <v>0</v>
      </c>
      <c r="G858" s="66">
        <v>36000000</v>
      </c>
      <c r="H858" s="66">
        <v>36000000</v>
      </c>
      <c r="I858" s="66">
        <v>177648824</v>
      </c>
      <c r="J858" s="66">
        <v>177648824</v>
      </c>
      <c r="K858" s="66">
        <v>0</v>
      </c>
      <c r="L858" s="66">
        <v>28690900</v>
      </c>
      <c r="M858" s="66">
        <v>148957924</v>
      </c>
      <c r="N858" s="66">
        <v>0</v>
      </c>
      <c r="O858" s="66">
        <v>0</v>
      </c>
      <c r="P858" s="66">
        <v>28690900</v>
      </c>
      <c r="Q858" s="66">
        <v>0</v>
      </c>
    </row>
    <row r="859" spans="1:17" ht="38.25" x14ac:dyDescent="0.25">
      <c r="A859" s="68" t="s">
        <v>1342</v>
      </c>
      <c r="B859" s="67" t="s">
        <v>1343</v>
      </c>
      <c r="C859" s="66">
        <v>177648824</v>
      </c>
      <c r="D859" s="66">
        <v>0</v>
      </c>
      <c r="E859" s="66">
        <v>0</v>
      </c>
      <c r="F859" s="66">
        <v>0</v>
      </c>
      <c r="G859" s="66">
        <v>0</v>
      </c>
      <c r="H859" s="66">
        <v>36000000</v>
      </c>
      <c r="I859" s="66">
        <v>141648824</v>
      </c>
      <c r="J859" s="66">
        <v>141648824</v>
      </c>
      <c r="K859" s="66">
        <v>0</v>
      </c>
      <c r="L859" s="66">
        <v>0</v>
      </c>
      <c r="M859" s="66">
        <v>141648824</v>
      </c>
      <c r="N859" s="66">
        <v>0</v>
      </c>
      <c r="O859" s="66">
        <v>0</v>
      </c>
      <c r="P859" s="66">
        <v>0</v>
      </c>
      <c r="Q859" s="66">
        <v>0</v>
      </c>
    </row>
    <row r="860" spans="1:17" x14ac:dyDescent="0.25">
      <c r="A860" s="68" t="s">
        <v>1344</v>
      </c>
      <c r="B860" s="67" t="s">
        <v>15</v>
      </c>
      <c r="C860" s="66">
        <v>177648824</v>
      </c>
      <c r="D860" s="66">
        <v>0</v>
      </c>
      <c r="E860" s="66">
        <v>0</v>
      </c>
      <c r="F860" s="66">
        <v>0</v>
      </c>
      <c r="G860" s="66">
        <v>0</v>
      </c>
      <c r="H860" s="66">
        <v>36000000</v>
      </c>
      <c r="I860" s="66">
        <v>141648824</v>
      </c>
      <c r="J860" s="66">
        <v>141648824</v>
      </c>
      <c r="K860" s="66">
        <v>0</v>
      </c>
      <c r="L860" s="66">
        <v>0</v>
      </c>
      <c r="M860" s="66">
        <v>141648824</v>
      </c>
      <c r="N860" s="66">
        <v>0</v>
      </c>
      <c r="O860" s="66">
        <v>0</v>
      </c>
      <c r="P860" s="66">
        <v>0</v>
      </c>
      <c r="Q860" s="66">
        <v>0</v>
      </c>
    </row>
    <row r="861" spans="1:17" ht="51" x14ac:dyDescent="0.25">
      <c r="A861" s="68" t="s">
        <v>1345</v>
      </c>
      <c r="B861" s="67" t="s">
        <v>1346</v>
      </c>
      <c r="C861" s="66">
        <v>0</v>
      </c>
      <c r="D861" s="66">
        <v>0</v>
      </c>
      <c r="E861" s="66">
        <v>0</v>
      </c>
      <c r="F861" s="66">
        <v>0</v>
      </c>
      <c r="G861" s="66">
        <v>36000000</v>
      </c>
      <c r="H861" s="66">
        <v>0</v>
      </c>
      <c r="I861" s="66">
        <v>36000000</v>
      </c>
      <c r="J861" s="66">
        <v>36000000</v>
      </c>
      <c r="K861" s="66">
        <v>0</v>
      </c>
      <c r="L861" s="66">
        <v>28690900</v>
      </c>
      <c r="M861" s="66">
        <v>7309100</v>
      </c>
      <c r="N861" s="66">
        <v>0</v>
      </c>
      <c r="O861" s="66">
        <v>0</v>
      </c>
      <c r="P861" s="66">
        <v>28690900</v>
      </c>
      <c r="Q861" s="66">
        <v>0</v>
      </c>
    </row>
    <row r="862" spans="1:17" x14ac:dyDescent="0.25">
      <c r="A862" s="68" t="s">
        <v>1347</v>
      </c>
      <c r="B862" s="67" t="s">
        <v>15</v>
      </c>
      <c r="C862" s="66">
        <v>0</v>
      </c>
      <c r="D862" s="66">
        <v>0</v>
      </c>
      <c r="E862" s="66">
        <v>0</v>
      </c>
      <c r="F862" s="66">
        <v>0</v>
      </c>
      <c r="G862" s="66">
        <v>36000000</v>
      </c>
      <c r="H862" s="66">
        <v>0</v>
      </c>
      <c r="I862" s="66">
        <v>36000000</v>
      </c>
      <c r="J862" s="66">
        <v>36000000</v>
      </c>
      <c r="K862" s="66">
        <v>0</v>
      </c>
      <c r="L862" s="66">
        <v>28690900</v>
      </c>
      <c r="M862" s="66">
        <v>7309100</v>
      </c>
      <c r="N862" s="66">
        <v>0</v>
      </c>
      <c r="O862" s="66">
        <v>0</v>
      </c>
      <c r="P862" s="66">
        <v>28690900</v>
      </c>
      <c r="Q862" s="66">
        <v>0</v>
      </c>
    </row>
    <row r="863" spans="1:17" x14ac:dyDescent="0.25">
      <c r="A863" s="68" t="s">
        <v>1348</v>
      </c>
      <c r="B863" s="67" t="s">
        <v>1349</v>
      </c>
      <c r="C863" s="66">
        <v>1514612605</v>
      </c>
      <c r="D863" s="66">
        <v>0</v>
      </c>
      <c r="E863" s="66">
        <v>0</v>
      </c>
      <c r="F863" s="66">
        <v>0</v>
      </c>
      <c r="G863" s="66">
        <v>94059232</v>
      </c>
      <c r="H863" s="66">
        <v>94059232</v>
      </c>
      <c r="I863" s="66">
        <v>1514612605</v>
      </c>
      <c r="J863" s="66">
        <v>657300557</v>
      </c>
      <c r="K863" s="66">
        <v>857312048</v>
      </c>
      <c r="L863" s="66">
        <v>0</v>
      </c>
      <c r="M863" s="66">
        <v>1514612605</v>
      </c>
      <c r="N863" s="66">
        <v>0</v>
      </c>
      <c r="O863" s="66">
        <v>0</v>
      </c>
      <c r="P863" s="66">
        <v>0</v>
      </c>
      <c r="Q863" s="66">
        <v>0</v>
      </c>
    </row>
    <row r="864" spans="1:17" ht="25.5" x14ac:dyDescent="0.25">
      <c r="A864" s="68" t="s">
        <v>1350</v>
      </c>
      <c r="B864" s="67" t="s">
        <v>1351</v>
      </c>
      <c r="C864" s="66">
        <v>857312048</v>
      </c>
      <c r="D864" s="66">
        <v>0</v>
      </c>
      <c r="E864" s="66">
        <v>0</v>
      </c>
      <c r="F864" s="66">
        <v>0</v>
      </c>
      <c r="G864" s="66">
        <v>94059232</v>
      </c>
      <c r="H864" s="66">
        <v>94059232</v>
      </c>
      <c r="I864" s="66">
        <v>857312048</v>
      </c>
      <c r="J864" s="66">
        <v>0</v>
      </c>
      <c r="K864" s="66">
        <v>857312048</v>
      </c>
      <c r="L864" s="66">
        <v>0</v>
      </c>
      <c r="M864" s="66">
        <v>857312048</v>
      </c>
      <c r="N864" s="66">
        <v>0</v>
      </c>
      <c r="O864" s="66">
        <v>0</v>
      </c>
      <c r="P864" s="66">
        <v>0</v>
      </c>
      <c r="Q864" s="66">
        <v>0</v>
      </c>
    </row>
    <row r="865" spans="1:17" ht="38.25" x14ac:dyDescent="0.25">
      <c r="A865" s="68" t="s">
        <v>1352</v>
      </c>
      <c r="B865" s="67" t="s">
        <v>1353</v>
      </c>
      <c r="C865" s="66">
        <v>590486151</v>
      </c>
      <c r="D865" s="66">
        <v>0</v>
      </c>
      <c r="E865" s="66">
        <v>0</v>
      </c>
      <c r="F865" s="66">
        <v>0</v>
      </c>
      <c r="G865" s="66">
        <v>0</v>
      </c>
      <c r="H865" s="66">
        <v>0</v>
      </c>
      <c r="I865" s="66">
        <v>590486151</v>
      </c>
      <c r="J865" s="66">
        <v>0</v>
      </c>
      <c r="K865" s="66">
        <v>590486151</v>
      </c>
      <c r="L865" s="66">
        <v>0</v>
      </c>
      <c r="M865" s="66">
        <v>590486151</v>
      </c>
      <c r="N865" s="66">
        <v>0</v>
      </c>
      <c r="O865" s="66">
        <v>0</v>
      </c>
      <c r="P865" s="66">
        <v>0</v>
      </c>
      <c r="Q865" s="66">
        <v>0</v>
      </c>
    </row>
    <row r="866" spans="1:17" ht="38.25" x14ac:dyDescent="0.25">
      <c r="A866" s="68" t="s">
        <v>1354</v>
      </c>
      <c r="B866" s="67" t="s">
        <v>1355</v>
      </c>
      <c r="C866" s="66">
        <v>590486151</v>
      </c>
      <c r="D866" s="66">
        <v>0</v>
      </c>
      <c r="E866" s="66">
        <v>0</v>
      </c>
      <c r="F866" s="66">
        <v>0</v>
      </c>
      <c r="G866" s="66">
        <v>0</v>
      </c>
      <c r="H866" s="66">
        <v>0</v>
      </c>
      <c r="I866" s="66">
        <v>590486151</v>
      </c>
      <c r="J866" s="66">
        <v>0</v>
      </c>
      <c r="K866" s="66">
        <v>590486151</v>
      </c>
      <c r="L866" s="66">
        <v>0</v>
      </c>
      <c r="M866" s="66">
        <v>590486151</v>
      </c>
      <c r="N866" s="66">
        <v>0</v>
      </c>
      <c r="O866" s="66">
        <v>0</v>
      </c>
      <c r="P866" s="66">
        <v>0</v>
      </c>
      <c r="Q866" s="66">
        <v>0</v>
      </c>
    </row>
    <row r="867" spans="1:17" ht="25.5" x14ac:dyDescent="0.25">
      <c r="A867" s="68" t="s">
        <v>1356</v>
      </c>
      <c r="B867" s="67" t="s">
        <v>1357</v>
      </c>
      <c r="C867" s="66">
        <v>150000000</v>
      </c>
      <c r="D867" s="66">
        <v>0</v>
      </c>
      <c r="E867" s="66">
        <v>0</v>
      </c>
      <c r="F867" s="66">
        <v>0</v>
      </c>
      <c r="G867" s="66">
        <v>0</v>
      </c>
      <c r="H867" s="66">
        <v>0</v>
      </c>
      <c r="I867" s="66">
        <v>150000000</v>
      </c>
      <c r="J867" s="66">
        <v>0</v>
      </c>
      <c r="K867" s="66">
        <v>150000000</v>
      </c>
      <c r="L867" s="66">
        <v>0</v>
      </c>
      <c r="M867" s="66">
        <v>150000000</v>
      </c>
      <c r="N867" s="66">
        <v>0</v>
      </c>
      <c r="O867" s="66">
        <v>0</v>
      </c>
      <c r="P867" s="66">
        <v>0</v>
      </c>
      <c r="Q867" s="66">
        <v>0</v>
      </c>
    </row>
    <row r="868" spans="1:17" x14ac:dyDescent="0.25">
      <c r="A868" s="68" t="s">
        <v>1358</v>
      </c>
      <c r="B868" s="67" t="s">
        <v>15</v>
      </c>
      <c r="C868" s="66">
        <v>150000000</v>
      </c>
      <c r="D868" s="66">
        <v>0</v>
      </c>
      <c r="E868" s="66">
        <v>0</v>
      </c>
      <c r="F868" s="66">
        <v>0</v>
      </c>
      <c r="G868" s="66">
        <v>0</v>
      </c>
      <c r="H868" s="66">
        <v>0</v>
      </c>
      <c r="I868" s="66">
        <v>150000000</v>
      </c>
      <c r="J868" s="66">
        <v>0</v>
      </c>
      <c r="K868" s="66">
        <v>150000000</v>
      </c>
      <c r="L868" s="66">
        <v>0</v>
      </c>
      <c r="M868" s="66">
        <v>150000000</v>
      </c>
      <c r="N868" s="66">
        <v>0</v>
      </c>
      <c r="O868" s="66">
        <v>0</v>
      </c>
      <c r="P868" s="66">
        <v>0</v>
      </c>
      <c r="Q868" s="66">
        <v>0</v>
      </c>
    </row>
    <row r="869" spans="1:17" x14ac:dyDescent="0.25">
      <c r="A869" s="68" t="s">
        <v>1359</v>
      </c>
      <c r="B869" s="67" t="s">
        <v>906</v>
      </c>
      <c r="C869" s="66">
        <v>350000000</v>
      </c>
      <c r="D869" s="66">
        <v>0</v>
      </c>
      <c r="E869" s="66">
        <v>0</v>
      </c>
      <c r="F869" s="66">
        <v>0</v>
      </c>
      <c r="G869" s="66">
        <v>0</v>
      </c>
      <c r="H869" s="66">
        <v>0</v>
      </c>
      <c r="I869" s="66">
        <v>350000000</v>
      </c>
      <c r="J869" s="66">
        <v>0</v>
      </c>
      <c r="K869" s="66">
        <v>350000000</v>
      </c>
      <c r="L869" s="66">
        <v>0</v>
      </c>
      <c r="M869" s="66">
        <v>350000000</v>
      </c>
      <c r="N869" s="66">
        <v>0</v>
      </c>
      <c r="O869" s="66">
        <v>0</v>
      </c>
      <c r="P869" s="66">
        <v>0</v>
      </c>
      <c r="Q869" s="66">
        <v>0</v>
      </c>
    </row>
    <row r="870" spans="1:17" x14ac:dyDescent="0.25">
      <c r="A870" s="68" t="s">
        <v>1360</v>
      </c>
      <c r="B870" s="67" t="s">
        <v>15</v>
      </c>
      <c r="C870" s="66">
        <v>350000000</v>
      </c>
      <c r="D870" s="66">
        <v>0</v>
      </c>
      <c r="E870" s="66">
        <v>0</v>
      </c>
      <c r="F870" s="66">
        <v>0</v>
      </c>
      <c r="G870" s="66">
        <v>0</v>
      </c>
      <c r="H870" s="66">
        <v>0</v>
      </c>
      <c r="I870" s="66">
        <v>350000000</v>
      </c>
      <c r="J870" s="66">
        <v>0</v>
      </c>
      <c r="K870" s="66">
        <v>350000000</v>
      </c>
      <c r="L870" s="66">
        <v>0</v>
      </c>
      <c r="M870" s="66">
        <v>350000000</v>
      </c>
      <c r="N870" s="66">
        <v>0</v>
      </c>
      <c r="O870" s="66">
        <v>0</v>
      </c>
      <c r="P870" s="66">
        <v>0</v>
      </c>
      <c r="Q870" s="66">
        <v>0</v>
      </c>
    </row>
    <row r="871" spans="1:17" ht="25.5" x14ac:dyDescent="0.25">
      <c r="A871" s="68" t="s">
        <v>1361</v>
      </c>
      <c r="B871" s="67" t="s">
        <v>647</v>
      </c>
      <c r="C871" s="66">
        <v>90486151</v>
      </c>
      <c r="D871" s="66">
        <v>0</v>
      </c>
      <c r="E871" s="66">
        <v>0</v>
      </c>
      <c r="F871" s="66">
        <v>0</v>
      </c>
      <c r="G871" s="66">
        <v>0</v>
      </c>
      <c r="H871" s="66">
        <v>0</v>
      </c>
      <c r="I871" s="66">
        <v>90486151</v>
      </c>
      <c r="J871" s="66">
        <v>0</v>
      </c>
      <c r="K871" s="66">
        <v>90486151</v>
      </c>
      <c r="L871" s="66">
        <v>0</v>
      </c>
      <c r="M871" s="66">
        <v>90486151</v>
      </c>
      <c r="N871" s="66">
        <v>0</v>
      </c>
      <c r="O871" s="66">
        <v>0</v>
      </c>
      <c r="P871" s="66">
        <v>0</v>
      </c>
      <c r="Q871" s="66">
        <v>0</v>
      </c>
    </row>
    <row r="872" spans="1:17" x14ac:dyDescent="0.25">
      <c r="A872" s="68" t="s">
        <v>1362</v>
      </c>
      <c r="B872" s="67" t="s">
        <v>15</v>
      </c>
      <c r="C872" s="66">
        <v>90486151</v>
      </c>
      <c r="D872" s="66">
        <v>0</v>
      </c>
      <c r="E872" s="66">
        <v>0</v>
      </c>
      <c r="F872" s="66">
        <v>0</v>
      </c>
      <c r="G872" s="66">
        <v>0</v>
      </c>
      <c r="H872" s="66">
        <v>0</v>
      </c>
      <c r="I872" s="66">
        <v>90486151</v>
      </c>
      <c r="J872" s="66">
        <v>0</v>
      </c>
      <c r="K872" s="66">
        <v>90486151</v>
      </c>
      <c r="L872" s="66">
        <v>0</v>
      </c>
      <c r="M872" s="66">
        <v>90486151</v>
      </c>
      <c r="N872" s="66">
        <v>0</v>
      </c>
      <c r="O872" s="66">
        <v>0</v>
      </c>
      <c r="P872" s="66">
        <v>0</v>
      </c>
      <c r="Q872" s="66">
        <v>0</v>
      </c>
    </row>
    <row r="873" spans="1:17" ht="25.5" x14ac:dyDescent="0.25">
      <c r="A873" s="68" t="s">
        <v>1363</v>
      </c>
      <c r="B873" s="67" t="s">
        <v>1364</v>
      </c>
      <c r="C873" s="66">
        <v>266825897</v>
      </c>
      <c r="D873" s="66">
        <v>0</v>
      </c>
      <c r="E873" s="66">
        <v>0</v>
      </c>
      <c r="F873" s="66">
        <v>0</v>
      </c>
      <c r="G873" s="66">
        <v>94059232</v>
      </c>
      <c r="H873" s="66">
        <v>94059232</v>
      </c>
      <c r="I873" s="66">
        <v>266825897</v>
      </c>
      <c r="J873" s="66">
        <v>0</v>
      </c>
      <c r="K873" s="66">
        <v>266825897</v>
      </c>
      <c r="L873" s="66">
        <v>0</v>
      </c>
      <c r="M873" s="66">
        <v>266825897</v>
      </c>
      <c r="N873" s="66">
        <v>0</v>
      </c>
      <c r="O873" s="66">
        <v>0</v>
      </c>
      <c r="P873" s="66">
        <v>0</v>
      </c>
      <c r="Q873" s="66">
        <v>0</v>
      </c>
    </row>
    <row r="874" spans="1:17" ht="51" x14ac:dyDescent="0.25">
      <c r="A874" s="68" t="s">
        <v>1365</v>
      </c>
      <c r="B874" s="67" t="s">
        <v>1366</v>
      </c>
      <c r="C874" s="66">
        <v>266825897</v>
      </c>
      <c r="D874" s="66">
        <v>0</v>
      </c>
      <c r="E874" s="66">
        <v>0</v>
      </c>
      <c r="F874" s="66">
        <v>0</v>
      </c>
      <c r="G874" s="66">
        <v>94059232</v>
      </c>
      <c r="H874" s="66">
        <v>94059232</v>
      </c>
      <c r="I874" s="66">
        <v>266825897</v>
      </c>
      <c r="J874" s="66">
        <v>0</v>
      </c>
      <c r="K874" s="66">
        <v>266825897</v>
      </c>
      <c r="L874" s="66">
        <v>0</v>
      </c>
      <c r="M874" s="66">
        <v>266825897</v>
      </c>
      <c r="N874" s="66">
        <v>0</v>
      </c>
      <c r="O874" s="66">
        <v>0</v>
      </c>
      <c r="P874" s="66">
        <v>0</v>
      </c>
      <c r="Q874" s="66">
        <v>0</v>
      </c>
    </row>
    <row r="875" spans="1:17" ht="25.5" x14ac:dyDescent="0.25">
      <c r="A875" s="68" t="s">
        <v>1367</v>
      </c>
      <c r="B875" s="67" t="s">
        <v>870</v>
      </c>
      <c r="C875" s="66">
        <v>50000000</v>
      </c>
      <c r="D875" s="66">
        <v>0</v>
      </c>
      <c r="E875" s="66">
        <v>0</v>
      </c>
      <c r="F875" s="66">
        <v>0</v>
      </c>
      <c r="G875" s="66">
        <v>0</v>
      </c>
      <c r="H875" s="66">
        <v>37233335</v>
      </c>
      <c r="I875" s="66">
        <v>12766665</v>
      </c>
      <c r="J875" s="66">
        <v>0</v>
      </c>
      <c r="K875" s="66">
        <v>12766665</v>
      </c>
      <c r="L875" s="66">
        <v>0</v>
      </c>
      <c r="M875" s="66">
        <v>12766665</v>
      </c>
      <c r="N875" s="66">
        <v>0</v>
      </c>
      <c r="O875" s="66">
        <v>0</v>
      </c>
      <c r="P875" s="66">
        <v>0</v>
      </c>
      <c r="Q875" s="66">
        <v>0</v>
      </c>
    </row>
    <row r="876" spans="1:17" x14ac:dyDescent="0.25">
      <c r="A876" s="68" t="s">
        <v>1368</v>
      </c>
      <c r="B876" s="67" t="s">
        <v>15</v>
      </c>
      <c r="C876" s="66">
        <v>50000000</v>
      </c>
      <c r="D876" s="66">
        <v>0</v>
      </c>
      <c r="E876" s="66">
        <v>0</v>
      </c>
      <c r="F876" s="66">
        <v>0</v>
      </c>
      <c r="G876" s="66">
        <v>0</v>
      </c>
      <c r="H876" s="66">
        <v>37233335</v>
      </c>
      <c r="I876" s="66">
        <v>12766665</v>
      </c>
      <c r="J876" s="66">
        <v>0</v>
      </c>
      <c r="K876" s="66">
        <v>12766665</v>
      </c>
      <c r="L876" s="66">
        <v>0</v>
      </c>
      <c r="M876" s="66">
        <v>12766665</v>
      </c>
      <c r="N876" s="66">
        <v>0</v>
      </c>
      <c r="O876" s="66">
        <v>0</v>
      </c>
      <c r="P876" s="66">
        <v>0</v>
      </c>
      <c r="Q876" s="66">
        <v>0</v>
      </c>
    </row>
    <row r="877" spans="1:17" x14ac:dyDescent="0.25">
      <c r="A877" s="68" t="s">
        <v>1369</v>
      </c>
      <c r="B877" s="67" t="s">
        <v>879</v>
      </c>
      <c r="C877" s="66">
        <v>150000000</v>
      </c>
      <c r="D877" s="66">
        <v>0</v>
      </c>
      <c r="E877" s="66">
        <v>0</v>
      </c>
      <c r="F877" s="66">
        <v>0</v>
      </c>
      <c r="G877" s="66">
        <v>94059232</v>
      </c>
      <c r="H877" s="66">
        <v>0</v>
      </c>
      <c r="I877" s="66">
        <v>244059232</v>
      </c>
      <c r="J877" s="66">
        <v>0</v>
      </c>
      <c r="K877" s="66">
        <v>244059232</v>
      </c>
      <c r="L877" s="66">
        <v>0</v>
      </c>
      <c r="M877" s="66">
        <v>244059232</v>
      </c>
      <c r="N877" s="66">
        <v>0</v>
      </c>
      <c r="O877" s="66">
        <v>0</v>
      </c>
      <c r="P877" s="66">
        <v>0</v>
      </c>
      <c r="Q877" s="66">
        <v>0</v>
      </c>
    </row>
    <row r="878" spans="1:17" x14ac:dyDescent="0.25">
      <c r="A878" s="68" t="s">
        <v>1370</v>
      </c>
      <c r="B878" s="67" t="s">
        <v>15</v>
      </c>
      <c r="C878" s="66">
        <v>150000000</v>
      </c>
      <c r="D878" s="66">
        <v>0</v>
      </c>
      <c r="E878" s="66">
        <v>0</v>
      </c>
      <c r="F878" s="66">
        <v>0</v>
      </c>
      <c r="G878" s="66">
        <v>94059232</v>
      </c>
      <c r="H878" s="66">
        <v>0</v>
      </c>
      <c r="I878" s="66">
        <v>244059232</v>
      </c>
      <c r="J878" s="66">
        <v>0</v>
      </c>
      <c r="K878" s="66">
        <v>244059232</v>
      </c>
      <c r="L878" s="66">
        <v>0</v>
      </c>
      <c r="M878" s="66">
        <v>244059232</v>
      </c>
      <c r="N878" s="66">
        <v>0</v>
      </c>
      <c r="O878" s="66">
        <v>0</v>
      </c>
      <c r="P878" s="66">
        <v>0</v>
      </c>
      <c r="Q878" s="66">
        <v>0</v>
      </c>
    </row>
    <row r="879" spans="1:17" ht="25.5" x14ac:dyDescent="0.25">
      <c r="A879" s="68" t="s">
        <v>1371</v>
      </c>
      <c r="B879" s="67" t="s">
        <v>1372</v>
      </c>
      <c r="C879" s="66">
        <v>66825897</v>
      </c>
      <c r="D879" s="66">
        <v>0</v>
      </c>
      <c r="E879" s="66">
        <v>0</v>
      </c>
      <c r="F879" s="66">
        <v>0</v>
      </c>
      <c r="G879" s="66">
        <v>0</v>
      </c>
      <c r="H879" s="66">
        <v>56825897</v>
      </c>
      <c r="I879" s="66">
        <v>10000000</v>
      </c>
      <c r="J879" s="66">
        <v>0</v>
      </c>
      <c r="K879" s="66">
        <v>10000000</v>
      </c>
      <c r="L879" s="66">
        <v>0</v>
      </c>
      <c r="M879" s="66">
        <v>10000000</v>
      </c>
      <c r="N879" s="66">
        <v>0</v>
      </c>
      <c r="O879" s="66">
        <v>0</v>
      </c>
      <c r="P879" s="66">
        <v>0</v>
      </c>
      <c r="Q879" s="66">
        <v>0</v>
      </c>
    </row>
    <row r="880" spans="1:17" x14ac:dyDescent="0.25">
      <c r="A880" s="68" t="s">
        <v>1373</v>
      </c>
      <c r="B880" s="67" t="s">
        <v>15</v>
      </c>
      <c r="C880" s="66">
        <v>66825897</v>
      </c>
      <c r="D880" s="66">
        <v>0</v>
      </c>
      <c r="E880" s="66">
        <v>0</v>
      </c>
      <c r="F880" s="66">
        <v>0</v>
      </c>
      <c r="G880" s="66">
        <v>0</v>
      </c>
      <c r="H880" s="66">
        <v>56825897</v>
      </c>
      <c r="I880" s="66">
        <v>10000000</v>
      </c>
      <c r="J880" s="66">
        <v>0</v>
      </c>
      <c r="K880" s="66">
        <v>10000000</v>
      </c>
      <c r="L880" s="66">
        <v>0</v>
      </c>
      <c r="M880" s="66">
        <v>10000000</v>
      </c>
      <c r="N880" s="66">
        <v>0</v>
      </c>
      <c r="O880" s="66">
        <v>0</v>
      </c>
      <c r="P880" s="66">
        <v>0</v>
      </c>
      <c r="Q880" s="66">
        <v>0</v>
      </c>
    </row>
    <row r="881" spans="1:17" ht="25.5" x14ac:dyDescent="0.25">
      <c r="A881" s="68" t="s">
        <v>1374</v>
      </c>
      <c r="B881" s="67" t="s">
        <v>1375</v>
      </c>
      <c r="C881" s="66">
        <v>657300557</v>
      </c>
      <c r="D881" s="66">
        <v>0</v>
      </c>
      <c r="E881" s="66">
        <v>0</v>
      </c>
      <c r="F881" s="66">
        <v>0</v>
      </c>
      <c r="G881" s="66">
        <v>0</v>
      </c>
      <c r="H881" s="66">
        <v>0</v>
      </c>
      <c r="I881" s="66">
        <v>657300557</v>
      </c>
      <c r="J881" s="66">
        <v>657300557</v>
      </c>
      <c r="K881" s="66">
        <v>0</v>
      </c>
      <c r="L881" s="66">
        <v>0</v>
      </c>
      <c r="M881" s="66">
        <v>657300557</v>
      </c>
      <c r="N881" s="66">
        <v>0</v>
      </c>
      <c r="O881" s="66">
        <v>0</v>
      </c>
      <c r="P881" s="66">
        <v>0</v>
      </c>
      <c r="Q881" s="66">
        <v>0</v>
      </c>
    </row>
    <row r="882" spans="1:17" ht="25.5" x14ac:dyDescent="0.25">
      <c r="A882" s="68" t="s">
        <v>1376</v>
      </c>
      <c r="B882" s="67" t="s">
        <v>1377</v>
      </c>
      <c r="C882" s="66">
        <v>657300557</v>
      </c>
      <c r="D882" s="66">
        <v>0</v>
      </c>
      <c r="E882" s="66">
        <v>0</v>
      </c>
      <c r="F882" s="66">
        <v>0</v>
      </c>
      <c r="G882" s="66">
        <v>0</v>
      </c>
      <c r="H882" s="66">
        <v>0</v>
      </c>
      <c r="I882" s="66">
        <v>657300557</v>
      </c>
      <c r="J882" s="66">
        <v>657300557</v>
      </c>
      <c r="K882" s="66">
        <v>0</v>
      </c>
      <c r="L882" s="66">
        <v>0</v>
      </c>
      <c r="M882" s="66">
        <v>657300557</v>
      </c>
      <c r="N882" s="66">
        <v>0</v>
      </c>
      <c r="O882" s="66">
        <v>0</v>
      </c>
      <c r="P882" s="66">
        <v>0</v>
      </c>
      <c r="Q882" s="66">
        <v>0</v>
      </c>
    </row>
    <row r="883" spans="1:17" ht="38.25" x14ac:dyDescent="0.25">
      <c r="A883" s="68" t="s">
        <v>1378</v>
      </c>
      <c r="B883" s="67" t="s">
        <v>1379</v>
      </c>
      <c r="C883" s="66">
        <v>657300557</v>
      </c>
      <c r="D883" s="66">
        <v>0</v>
      </c>
      <c r="E883" s="66">
        <v>0</v>
      </c>
      <c r="F883" s="66">
        <v>0</v>
      </c>
      <c r="G883" s="66">
        <v>0</v>
      </c>
      <c r="H883" s="66">
        <v>0</v>
      </c>
      <c r="I883" s="66">
        <v>657300557</v>
      </c>
      <c r="J883" s="66">
        <v>657300557</v>
      </c>
      <c r="K883" s="66">
        <v>0</v>
      </c>
      <c r="L883" s="66">
        <v>0</v>
      </c>
      <c r="M883" s="66">
        <v>657300557</v>
      </c>
      <c r="N883" s="66">
        <v>0</v>
      </c>
      <c r="O883" s="66">
        <v>0</v>
      </c>
      <c r="P883" s="66">
        <v>0</v>
      </c>
      <c r="Q883" s="66">
        <v>0</v>
      </c>
    </row>
    <row r="884" spans="1:17" ht="25.5" x14ac:dyDescent="0.25">
      <c r="A884" s="68" t="s">
        <v>1380</v>
      </c>
      <c r="B884" s="67" t="s">
        <v>1381</v>
      </c>
      <c r="C884" s="66">
        <v>657300557</v>
      </c>
      <c r="D884" s="66">
        <v>0</v>
      </c>
      <c r="E884" s="66">
        <v>0</v>
      </c>
      <c r="F884" s="66">
        <v>0</v>
      </c>
      <c r="G884" s="66">
        <v>0</v>
      </c>
      <c r="H884" s="66">
        <v>0</v>
      </c>
      <c r="I884" s="66">
        <v>657300557</v>
      </c>
      <c r="J884" s="66">
        <v>657300557</v>
      </c>
      <c r="K884" s="66">
        <v>0</v>
      </c>
      <c r="L884" s="66">
        <v>0</v>
      </c>
      <c r="M884" s="66">
        <v>657300557</v>
      </c>
      <c r="N884" s="66">
        <v>0</v>
      </c>
      <c r="O884" s="66">
        <v>0</v>
      </c>
      <c r="P884" s="66">
        <v>0</v>
      </c>
      <c r="Q884" s="66">
        <v>0</v>
      </c>
    </row>
    <row r="885" spans="1:17" x14ac:dyDescent="0.25">
      <c r="A885" s="68" t="s">
        <v>1382</v>
      </c>
      <c r="B885" s="67" t="s">
        <v>15</v>
      </c>
      <c r="C885" s="66">
        <v>657300557</v>
      </c>
      <c r="D885" s="66">
        <v>0</v>
      </c>
      <c r="E885" s="66">
        <v>0</v>
      </c>
      <c r="F885" s="66">
        <v>0</v>
      </c>
      <c r="G885" s="66">
        <v>0</v>
      </c>
      <c r="H885" s="66">
        <v>0</v>
      </c>
      <c r="I885" s="66">
        <v>657300557</v>
      </c>
      <c r="J885" s="66">
        <v>657300557</v>
      </c>
      <c r="K885" s="66">
        <v>0</v>
      </c>
      <c r="L885" s="66">
        <v>0</v>
      </c>
      <c r="M885" s="66">
        <v>657300557</v>
      </c>
      <c r="N885" s="66">
        <v>0</v>
      </c>
      <c r="O885" s="66">
        <v>0</v>
      </c>
      <c r="P885" s="66">
        <v>0</v>
      </c>
      <c r="Q885" s="66">
        <v>0</v>
      </c>
    </row>
    <row r="886" spans="1:17" x14ac:dyDescent="0.25">
      <c r="A886" s="68" t="s">
        <v>1383</v>
      </c>
      <c r="B886" s="67" t="s">
        <v>1384</v>
      </c>
      <c r="C886" s="66">
        <v>434317473</v>
      </c>
      <c r="D886" s="66">
        <v>0</v>
      </c>
      <c r="E886" s="66">
        <v>0</v>
      </c>
      <c r="F886" s="66">
        <v>0</v>
      </c>
      <c r="G886" s="66">
        <v>0</v>
      </c>
      <c r="H886" s="66">
        <v>0</v>
      </c>
      <c r="I886" s="66">
        <v>434317473</v>
      </c>
      <c r="J886" s="66">
        <v>0</v>
      </c>
      <c r="K886" s="66">
        <v>434317473</v>
      </c>
      <c r="L886" s="66">
        <v>0</v>
      </c>
      <c r="M886" s="66">
        <v>434317473</v>
      </c>
      <c r="N886" s="66">
        <v>0</v>
      </c>
      <c r="O886" s="66">
        <v>0</v>
      </c>
      <c r="P886" s="66">
        <v>0</v>
      </c>
      <c r="Q886" s="66">
        <v>0</v>
      </c>
    </row>
    <row r="887" spans="1:17" ht="38.25" x14ac:dyDescent="0.25">
      <c r="A887" s="68" t="s">
        <v>1385</v>
      </c>
      <c r="B887" s="67" t="s">
        <v>1386</v>
      </c>
      <c r="C887" s="66">
        <v>434317473</v>
      </c>
      <c r="D887" s="66">
        <v>0</v>
      </c>
      <c r="E887" s="66">
        <v>0</v>
      </c>
      <c r="F887" s="66">
        <v>0</v>
      </c>
      <c r="G887" s="66">
        <v>0</v>
      </c>
      <c r="H887" s="66">
        <v>0</v>
      </c>
      <c r="I887" s="66">
        <v>434317473</v>
      </c>
      <c r="J887" s="66">
        <v>0</v>
      </c>
      <c r="K887" s="66">
        <v>434317473</v>
      </c>
      <c r="L887" s="66">
        <v>0</v>
      </c>
      <c r="M887" s="66">
        <v>434317473</v>
      </c>
      <c r="N887" s="66">
        <v>0</v>
      </c>
      <c r="O887" s="66">
        <v>0</v>
      </c>
      <c r="P887" s="66">
        <v>0</v>
      </c>
      <c r="Q887" s="66">
        <v>0</v>
      </c>
    </row>
    <row r="888" spans="1:17" ht="25.5" x14ac:dyDescent="0.25">
      <c r="A888" s="68" t="s">
        <v>1387</v>
      </c>
      <c r="B888" s="67" t="s">
        <v>1388</v>
      </c>
      <c r="C888" s="66">
        <v>130321300</v>
      </c>
      <c r="D888" s="66">
        <v>0</v>
      </c>
      <c r="E888" s="66">
        <v>0</v>
      </c>
      <c r="F888" s="66">
        <v>0</v>
      </c>
      <c r="G888" s="66">
        <v>0</v>
      </c>
      <c r="H888" s="66">
        <v>0</v>
      </c>
      <c r="I888" s="66">
        <v>130321300</v>
      </c>
      <c r="J888" s="66">
        <v>0</v>
      </c>
      <c r="K888" s="66">
        <v>130321300</v>
      </c>
      <c r="L888" s="66">
        <v>0</v>
      </c>
      <c r="M888" s="66">
        <v>130321300</v>
      </c>
      <c r="N888" s="66">
        <v>0</v>
      </c>
      <c r="O888" s="66">
        <v>0</v>
      </c>
      <c r="P888" s="66">
        <v>0</v>
      </c>
      <c r="Q888" s="66">
        <v>0</v>
      </c>
    </row>
    <row r="889" spans="1:17" ht="51" x14ac:dyDescent="0.25">
      <c r="A889" s="68" t="s">
        <v>1389</v>
      </c>
      <c r="B889" s="67" t="s">
        <v>1390</v>
      </c>
      <c r="C889" s="66">
        <v>130321300</v>
      </c>
      <c r="D889" s="66">
        <v>0</v>
      </c>
      <c r="E889" s="66">
        <v>0</v>
      </c>
      <c r="F889" s="66">
        <v>0</v>
      </c>
      <c r="G889" s="66">
        <v>0</v>
      </c>
      <c r="H889" s="66">
        <v>0</v>
      </c>
      <c r="I889" s="66">
        <v>130321300</v>
      </c>
      <c r="J889" s="66">
        <v>0</v>
      </c>
      <c r="K889" s="66">
        <v>130321300</v>
      </c>
      <c r="L889" s="66">
        <v>0</v>
      </c>
      <c r="M889" s="66">
        <v>130321300</v>
      </c>
      <c r="N889" s="66">
        <v>0</v>
      </c>
      <c r="O889" s="66">
        <v>0</v>
      </c>
      <c r="P889" s="66">
        <v>0</v>
      </c>
      <c r="Q889" s="66">
        <v>0</v>
      </c>
    </row>
    <row r="890" spans="1:17" ht="38.25" x14ac:dyDescent="0.25">
      <c r="A890" s="68" t="s">
        <v>1391</v>
      </c>
      <c r="B890" s="67" t="s">
        <v>1392</v>
      </c>
      <c r="C890" s="66">
        <v>130321300</v>
      </c>
      <c r="D890" s="66">
        <v>0</v>
      </c>
      <c r="E890" s="66">
        <v>0</v>
      </c>
      <c r="F890" s="66">
        <v>0</v>
      </c>
      <c r="G890" s="66">
        <v>0</v>
      </c>
      <c r="H890" s="66">
        <v>0</v>
      </c>
      <c r="I890" s="66">
        <v>130321300</v>
      </c>
      <c r="J890" s="66">
        <v>0</v>
      </c>
      <c r="K890" s="66">
        <v>130321300</v>
      </c>
      <c r="L890" s="66">
        <v>0</v>
      </c>
      <c r="M890" s="66">
        <v>130321300</v>
      </c>
      <c r="N890" s="66">
        <v>0</v>
      </c>
      <c r="O890" s="66">
        <v>0</v>
      </c>
      <c r="P890" s="66">
        <v>0</v>
      </c>
      <c r="Q890" s="66">
        <v>0</v>
      </c>
    </row>
    <row r="891" spans="1:17" x14ac:dyDescent="0.25">
      <c r="A891" s="68" t="s">
        <v>1393</v>
      </c>
      <c r="B891" s="67" t="s">
        <v>15</v>
      </c>
      <c r="C891" s="66">
        <v>130321300</v>
      </c>
      <c r="D891" s="66">
        <v>0</v>
      </c>
      <c r="E891" s="66">
        <v>0</v>
      </c>
      <c r="F891" s="66">
        <v>0</v>
      </c>
      <c r="G891" s="66">
        <v>0</v>
      </c>
      <c r="H891" s="66">
        <v>0</v>
      </c>
      <c r="I891" s="66">
        <v>130321300</v>
      </c>
      <c r="J891" s="66">
        <v>0</v>
      </c>
      <c r="K891" s="66">
        <v>130321300</v>
      </c>
      <c r="L891" s="66">
        <v>0</v>
      </c>
      <c r="M891" s="66">
        <v>130321300</v>
      </c>
      <c r="N891" s="66">
        <v>0</v>
      </c>
      <c r="O891" s="66">
        <v>0</v>
      </c>
      <c r="P891" s="66">
        <v>0</v>
      </c>
      <c r="Q891" s="66">
        <v>0</v>
      </c>
    </row>
    <row r="892" spans="1:17" ht="25.5" x14ac:dyDescent="0.25">
      <c r="A892" s="68" t="s">
        <v>1394</v>
      </c>
      <c r="B892" s="67" t="s">
        <v>1395</v>
      </c>
      <c r="C892" s="66">
        <v>89000000</v>
      </c>
      <c r="D892" s="66">
        <v>0</v>
      </c>
      <c r="E892" s="66">
        <v>0</v>
      </c>
      <c r="F892" s="66">
        <v>0</v>
      </c>
      <c r="G892" s="66">
        <v>0</v>
      </c>
      <c r="H892" s="66">
        <v>0</v>
      </c>
      <c r="I892" s="66">
        <v>89000000</v>
      </c>
      <c r="J892" s="66">
        <v>0</v>
      </c>
      <c r="K892" s="66">
        <v>89000000</v>
      </c>
      <c r="L892" s="66">
        <v>0</v>
      </c>
      <c r="M892" s="66">
        <v>89000000</v>
      </c>
      <c r="N892" s="66">
        <v>0</v>
      </c>
      <c r="O892" s="66">
        <v>0</v>
      </c>
      <c r="P892" s="66">
        <v>0</v>
      </c>
      <c r="Q892" s="66">
        <v>0</v>
      </c>
    </row>
    <row r="893" spans="1:17" ht="51" x14ac:dyDescent="0.25">
      <c r="A893" s="68" t="s">
        <v>1396</v>
      </c>
      <c r="B893" s="67" t="s">
        <v>1397</v>
      </c>
      <c r="C893" s="66">
        <v>89000000</v>
      </c>
      <c r="D893" s="66">
        <v>0</v>
      </c>
      <c r="E893" s="66">
        <v>0</v>
      </c>
      <c r="F893" s="66">
        <v>0</v>
      </c>
      <c r="G893" s="66">
        <v>0</v>
      </c>
      <c r="H893" s="66">
        <v>0</v>
      </c>
      <c r="I893" s="66">
        <v>89000000</v>
      </c>
      <c r="J893" s="66">
        <v>0</v>
      </c>
      <c r="K893" s="66">
        <v>89000000</v>
      </c>
      <c r="L893" s="66">
        <v>0</v>
      </c>
      <c r="M893" s="66">
        <v>89000000</v>
      </c>
      <c r="N893" s="66">
        <v>0</v>
      </c>
      <c r="O893" s="66">
        <v>0</v>
      </c>
      <c r="P893" s="66">
        <v>0</v>
      </c>
      <c r="Q893" s="66">
        <v>0</v>
      </c>
    </row>
    <row r="894" spans="1:17" ht="38.25" x14ac:dyDescent="0.25">
      <c r="A894" s="68" t="s">
        <v>1398</v>
      </c>
      <c r="B894" s="67" t="s">
        <v>1392</v>
      </c>
      <c r="C894" s="66">
        <v>89000000</v>
      </c>
      <c r="D894" s="66">
        <v>0</v>
      </c>
      <c r="E894" s="66">
        <v>0</v>
      </c>
      <c r="F894" s="66">
        <v>0</v>
      </c>
      <c r="G894" s="66">
        <v>0</v>
      </c>
      <c r="H894" s="66">
        <v>0</v>
      </c>
      <c r="I894" s="66">
        <v>89000000</v>
      </c>
      <c r="J894" s="66">
        <v>0</v>
      </c>
      <c r="K894" s="66">
        <v>89000000</v>
      </c>
      <c r="L894" s="66">
        <v>0</v>
      </c>
      <c r="M894" s="66">
        <v>89000000</v>
      </c>
      <c r="N894" s="66">
        <v>0</v>
      </c>
      <c r="O894" s="66">
        <v>0</v>
      </c>
      <c r="P894" s="66">
        <v>0</v>
      </c>
      <c r="Q894" s="66">
        <v>0</v>
      </c>
    </row>
    <row r="895" spans="1:17" x14ac:dyDescent="0.25">
      <c r="A895" s="68" t="s">
        <v>1399</v>
      </c>
      <c r="B895" s="67" t="s">
        <v>15</v>
      </c>
      <c r="C895" s="66">
        <v>89000000</v>
      </c>
      <c r="D895" s="66">
        <v>0</v>
      </c>
      <c r="E895" s="66">
        <v>0</v>
      </c>
      <c r="F895" s="66">
        <v>0</v>
      </c>
      <c r="G895" s="66">
        <v>0</v>
      </c>
      <c r="H895" s="66">
        <v>0</v>
      </c>
      <c r="I895" s="66">
        <v>89000000</v>
      </c>
      <c r="J895" s="66">
        <v>0</v>
      </c>
      <c r="K895" s="66">
        <v>89000000</v>
      </c>
      <c r="L895" s="66">
        <v>0</v>
      </c>
      <c r="M895" s="66">
        <v>89000000</v>
      </c>
      <c r="N895" s="66">
        <v>0</v>
      </c>
      <c r="O895" s="66">
        <v>0</v>
      </c>
      <c r="P895" s="66">
        <v>0</v>
      </c>
      <c r="Q895" s="66">
        <v>0</v>
      </c>
    </row>
    <row r="896" spans="1:17" ht="25.5" x14ac:dyDescent="0.25">
      <c r="A896" s="68" t="s">
        <v>1400</v>
      </c>
      <c r="B896" s="67" t="s">
        <v>1401</v>
      </c>
      <c r="C896" s="66">
        <v>214996173</v>
      </c>
      <c r="D896" s="66">
        <v>0</v>
      </c>
      <c r="E896" s="66">
        <v>0</v>
      </c>
      <c r="F896" s="66">
        <v>0</v>
      </c>
      <c r="G896" s="66">
        <v>0</v>
      </c>
      <c r="H896" s="66">
        <v>0</v>
      </c>
      <c r="I896" s="66">
        <v>214996173</v>
      </c>
      <c r="J896" s="66">
        <v>0</v>
      </c>
      <c r="K896" s="66">
        <v>214996173</v>
      </c>
      <c r="L896" s="66">
        <v>0</v>
      </c>
      <c r="M896" s="66">
        <v>214996173</v>
      </c>
      <c r="N896" s="66">
        <v>0</v>
      </c>
      <c r="O896" s="66">
        <v>0</v>
      </c>
      <c r="P896" s="66">
        <v>0</v>
      </c>
      <c r="Q896" s="66">
        <v>0</v>
      </c>
    </row>
    <row r="897" spans="1:17" ht="38.25" x14ac:dyDescent="0.25">
      <c r="A897" s="68" t="s">
        <v>1402</v>
      </c>
      <c r="B897" s="67" t="s">
        <v>1403</v>
      </c>
      <c r="C897" s="66">
        <v>214996173</v>
      </c>
      <c r="D897" s="66">
        <v>0</v>
      </c>
      <c r="E897" s="66">
        <v>0</v>
      </c>
      <c r="F897" s="66">
        <v>0</v>
      </c>
      <c r="G897" s="66">
        <v>0</v>
      </c>
      <c r="H897" s="66">
        <v>0</v>
      </c>
      <c r="I897" s="66">
        <v>214996173</v>
      </c>
      <c r="J897" s="66">
        <v>0</v>
      </c>
      <c r="K897" s="66">
        <v>214996173</v>
      </c>
      <c r="L897" s="66">
        <v>0</v>
      </c>
      <c r="M897" s="66">
        <v>214996173</v>
      </c>
      <c r="N897" s="66">
        <v>0</v>
      </c>
      <c r="O897" s="66">
        <v>0</v>
      </c>
      <c r="P897" s="66">
        <v>0</v>
      </c>
      <c r="Q897" s="66">
        <v>0</v>
      </c>
    </row>
    <row r="898" spans="1:17" ht="25.5" x14ac:dyDescent="0.25">
      <c r="A898" s="68" t="s">
        <v>1404</v>
      </c>
      <c r="B898" s="67" t="s">
        <v>870</v>
      </c>
      <c r="C898" s="66">
        <v>64996173</v>
      </c>
      <c r="D898" s="66">
        <v>0</v>
      </c>
      <c r="E898" s="66">
        <v>0</v>
      </c>
      <c r="F898" s="66">
        <v>0</v>
      </c>
      <c r="G898" s="66">
        <v>0</v>
      </c>
      <c r="H898" s="66">
        <v>0</v>
      </c>
      <c r="I898" s="66">
        <v>64996173</v>
      </c>
      <c r="J898" s="66">
        <v>0</v>
      </c>
      <c r="K898" s="66">
        <v>64996173</v>
      </c>
      <c r="L898" s="66">
        <v>0</v>
      </c>
      <c r="M898" s="66">
        <v>64996173</v>
      </c>
      <c r="N898" s="66">
        <v>0</v>
      </c>
      <c r="O898" s="66">
        <v>0</v>
      </c>
      <c r="P898" s="66">
        <v>0</v>
      </c>
      <c r="Q898" s="66">
        <v>0</v>
      </c>
    </row>
    <row r="899" spans="1:17" x14ac:dyDescent="0.25">
      <c r="A899" s="68" t="s">
        <v>1405</v>
      </c>
      <c r="B899" s="67" t="s">
        <v>15</v>
      </c>
      <c r="C899" s="66">
        <v>64996173</v>
      </c>
      <c r="D899" s="66">
        <v>0</v>
      </c>
      <c r="E899" s="66">
        <v>0</v>
      </c>
      <c r="F899" s="66">
        <v>0</v>
      </c>
      <c r="G899" s="66">
        <v>0</v>
      </c>
      <c r="H899" s="66">
        <v>0</v>
      </c>
      <c r="I899" s="66">
        <v>64996173</v>
      </c>
      <c r="J899" s="66">
        <v>0</v>
      </c>
      <c r="K899" s="66">
        <v>64996173</v>
      </c>
      <c r="L899" s="66">
        <v>0</v>
      </c>
      <c r="M899" s="66">
        <v>64996173</v>
      </c>
      <c r="N899" s="66">
        <v>0</v>
      </c>
      <c r="O899" s="66">
        <v>0</v>
      </c>
      <c r="P899" s="66">
        <v>0</v>
      </c>
      <c r="Q899" s="66">
        <v>0</v>
      </c>
    </row>
    <row r="900" spans="1:17" x14ac:dyDescent="0.25">
      <c r="A900" s="68" t="s">
        <v>1406</v>
      </c>
      <c r="B900" s="67" t="s">
        <v>879</v>
      </c>
      <c r="C900" s="66">
        <v>150000000</v>
      </c>
      <c r="D900" s="66">
        <v>0</v>
      </c>
      <c r="E900" s="66">
        <v>0</v>
      </c>
      <c r="F900" s="66">
        <v>0</v>
      </c>
      <c r="G900" s="66">
        <v>0</v>
      </c>
      <c r="H900" s="66">
        <v>0</v>
      </c>
      <c r="I900" s="66">
        <v>150000000</v>
      </c>
      <c r="J900" s="66">
        <v>0</v>
      </c>
      <c r="K900" s="66">
        <v>150000000</v>
      </c>
      <c r="L900" s="66">
        <v>0</v>
      </c>
      <c r="M900" s="66">
        <v>150000000</v>
      </c>
      <c r="N900" s="66">
        <v>0</v>
      </c>
      <c r="O900" s="66">
        <v>0</v>
      </c>
      <c r="P900" s="66">
        <v>0</v>
      </c>
      <c r="Q900" s="66">
        <v>0</v>
      </c>
    </row>
    <row r="901" spans="1:17" x14ac:dyDescent="0.25">
      <c r="A901" s="68" t="s">
        <v>1407</v>
      </c>
      <c r="B901" s="67" t="s">
        <v>15</v>
      </c>
      <c r="C901" s="66">
        <v>150000000</v>
      </c>
      <c r="D901" s="66">
        <v>0</v>
      </c>
      <c r="E901" s="66">
        <v>0</v>
      </c>
      <c r="F901" s="66">
        <v>0</v>
      </c>
      <c r="G901" s="66">
        <v>0</v>
      </c>
      <c r="H901" s="66">
        <v>0</v>
      </c>
      <c r="I901" s="66">
        <v>150000000</v>
      </c>
      <c r="J901" s="66">
        <v>0</v>
      </c>
      <c r="K901" s="66">
        <v>150000000</v>
      </c>
      <c r="L901" s="66">
        <v>0</v>
      </c>
      <c r="M901" s="66">
        <v>150000000</v>
      </c>
      <c r="N901" s="66">
        <v>0</v>
      </c>
      <c r="O901" s="66">
        <v>0</v>
      </c>
      <c r="P901" s="66">
        <v>0</v>
      </c>
      <c r="Q901" s="66">
        <v>0</v>
      </c>
    </row>
    <row r="902" spans="1:17" x14ac:dyDescent="0.25">
      <c r="A902" s="68" t="s">
        <v>1408</v>
      </c>
      <c r="B902" s="67" t="s">
        <v>1409</v>
      </c>
      <c r="C902" s="66">
        <v>1697908919</v>
      </c>
      <c r="D902" s="66">
        <v>0</v>
      </c>
      <c r="E902" s="66">
        <v>0</v>
      </c>
      <c r="F902" s="66">
        <v>0</v>
      </c>
      <c r="G902" s="66">
        <v>301358615</v>
      </c>
      <c r="H902" s="66">
        <v>199039963</v>
      </c>
      <c r="I902" s="66">
        <v>1800227571</v>
      </c>
      <c r="J902" s="66">
        <v>0</v>
      </c>
      <c r="K902" s="66">
        <v>1800227571</v>
      </c>
      <c r="L902" s="66">
        <v>0</v>
      </c>
      <c r="M902" s="66">
        <v>1800227571</v>
      </c>
      <c r="N902" s="66">
        <v>0</v>
      </c>
      <c r="O902" s="66">
        <v>0</v>
      </c>
      <c r="P902" s="66">
        <v>0</v>
      </c>
      <c r="Q902" s="66">
        <v>0</v>
      </c>
    </row>
    <row r="903" spans="1:17" ht="25.5" x14ac:dyDescent="0.25">
      <c r="A903" s="68" t="s">
        <v>1410</v>
      </c>
      <c r="B903" s="67" t="s">
        <v>1411</v>
      </c>
      <c r="C903" s="66">
        <v>353867384</v>
      </c>
      <c r="D903" s="66">
        <v>0</v>
      </c>
      <c r="E903" s="66">
        <v>0</v>
      </c>
      <c r="F903" s="66">
        <v>0</v>
      </c>
      <c r="G903" s="66">
        <v>140229298</v>
      </c>
      <c r="H903" s="66">
        <v>37910646</v>
      </c>
      <c r="I903" s="66">
        <v>456186036</v>
      </c>
      <c r="J903" s="66">
        <v>0</v>
      </c>
      <c r="K903" s="66">
        <v>456186036</v>
      </c>
      <c r="L903" s="66">
        <v>0</v>
      </c>
      <c r="M903" s="66">
        <v>456186036</v>
      </c>
      <c r="N903" s="66">
        <v>0</v>
      </c>
      <c r="O903" s="66">
        <v>0</v>
      </c>
      <c r="P903" s="66">
        <v>0</v>
      </c>
      <c r="Q903" s="66">
        <v>0</v>
      </c>
    </row>
    <row r="904" spans="1:17" ht="25.5" x14ac:dyDescent="0.25">
      <c r="A904" s="68" t="s">
        <v>1412</v>
      </c>
      <c r="B904" s="67" t="s">
        <v>1413</v>
      </c>
      <c r="C904" s="66">
        <v>323314156</v>
      </c>
      <c r="D904" s="66">
        <v>0</v>
      </c>
      <c r="E904" s="66">
        <v>0</v>
      </c>
      <c r="F904" s="66">
        <v>0</v>
      </c>
      <c r="G904" s="66">
        <v>37910646</v>
      </c>
      <c r="H904" s="66">
        <v>37910646</v>
      </c>
      <c r="I904" s="66">
        <v>323314156</v>
      </c>
      <c r="J904" s="66">
        <v>0</v>
      </c>
      <c r="K904" s="66">
        <v>323314156</v>
      </c>
      <c r="L904" s="66">
        <v>0</v>
      </c>
      <c r="M904" s="66">
        <v>323314156</v>
      </c>
      <c r="N904" s="66">
        <v>0</v>
      </c>
      <c r="O904" s="66">
        <v>0</v>
      </c>
      <c r="P904" s="66">
        <v>0</v>
      </c>
      <c r="Q904" s="66">
        <v>0</v>
      </c>
    </row>
    <row r="905" spans="1:17" ht="76.5" x14ac:dyDescent="0.25">
      <c r="A905" s="68" t="s">
        <v>1414</v>
      </c>
      <c r="B905" s="67" t="s">
        <v>1415</v>
      </c>
      <c r="C905" s="66">
        <v>323314156</v>
      </c>
      <c r="D905" s="66">
        <v>0</v>
      </c>
      <c r="E905" s="66">
        <v>0</v>
      </c>
      <c r="F905" s="66">
        <v>0</v>
      </c>
      <c r="G905" s="66">
        <v>37910646</v>
      </c>
      <c r="H905" s="66">
        <v>37910646</v>
      </c>
      <c r="I905" s="66">
        <v>323314156</v>
      </c>
      <c r="J905" s="66">
        <v>0</v>
      </c>
      <c r="K905" s="66">
        <v>323314156</v>
      </c>
      <c r="L905" s="66">
        <v>0</v>
      </c>
      <c r="M905" s="66">
        <v>323314156</v>
      </c>
      <c r="N905" s="66">
        <v>0</v>
      </c>
      <c r="O905" s="66">
        <v>0</v>
      </c>
      <c r="P905" s="66">
        <v>0</v>
      </c>
      <c r="Q905" s="66">
        <v>0</v>
      </c>
    </row>
    <row r="906" spans="1:17" ht="38.25" x14ac:dyDescent="0.25">
      <c r="A906" s="68" t="s">
        <v>1416</v>
      </c>
      <c r="B906" s="67" t="s">
        <v>1417</v>
      </c>
      <c r="C906" s="66">
        <v>323314156</v>
      </c>
      <c r="D906" s="66">
        <v>0</v>
      </c>
      <c r="E906" s="66">
        <v>0</v>
      </c>
      <c r="F906" s="66">
        <v>0</v>
      </c>
      <c r="G906" s="66">
        <v>0</v>
      </c>
      <c r="H906" s="66">
        <v>37910646</v>
      </c>
      <c r="I906" s="66">
        <v>285403510</v>
      </c>
      <c r="J906" s="66">
        <v>0</v>
      </c>
      <c r="K906" s="66">
        <v>285403510</v>
      </c>
      <c r="L906" s="66">
        <v>0</v>
      </c>
      <c r="M906" s="66">
        <v>285403510</v>
      </c>
      <c r="N906" s="66">
        <v>0</v>
      </c>
      <c r="O906" s="66">
        <v>0</v>
      </c>
      <c r="P906" s="66">
        <v>0</v>
      </c>
      <c r="Q906" s="66">
        <v>0</v>
      </c>
    </row>
    <row r="907" spans="1:17" x14ac:dyDescent="0.25">
      <c r="A907" s="68" t="s">
        <v>1418</v>
      </c>
      <c r="B907" s="67" t="s">
        <v>15</v>
      </c>
      <c r="C907" s="66">
        <v>323314156</v>
      </c>
      <c r="D907" s="66">
        <v>0</v>
      </c>
      <c r="E907" s="66">
        <v>0</v>
      </c>
      <c r="F907" s="66">
        <v>0</v>
      </c>
      <c r="G907" s="66">
        <v>0</v>
      </c>
      <c r="H907" s="66">
        <v>37910646</v>
      </c>
      <c r="I907" s="66">
        <v>285403510</v>
      </c>
      <c r="J907" s="66">
        <v>0</v>
      </c>
      <c r="K907" s="66">
        <v>285403510</v>
      </c>
      <c r="L907" s="66">
        <v>0</v>
      </c>
      <c r="M907" s="66">
        <v>285403510</v>
      </c>
      <c r="N907" s="66">
        <v>0</v>
      </c>
      <c r="O907" s="66">
        <v>0</v>
      </c>
      <c r="P907" s="66">
        <v>0</v>
      </c>
      <c r="Q907" s="66">
        <v>0</v>
      </c>
    </row>
    <row r="908" spans="1:17" ht="25.5" x14ac:dyDescent="0.25">
      <c r="A908" s="68" t="s">
        <v>1419</v>
      </c>
      <c r="B908" s="67" t="s">
        <v>1420</v>
      </c>
      <c r="C908" s="66">
        <v>0</v>
      </c>
      <c r="D908" s="66">
        <v>0</v>
      </c>
      <c r="E908" s="66">
        <v>0</v>
      </c>
      <c r="F908" s="66">
        <v>0</v>
      </c>
      <c r="G908" s="66">
        <v>37910646</v>
      </c>
      <c r="H908" s="66">
        <v>0</v>
      </c>
      <c r="I908" s="66">
        <v>37910646</v>
      </c>
      <c r="J908" s="66">
        <v>0</v>
      </c>
      <c r="K908" s="66">
        <v>37910646</v>
      </c>
      <c r="L908" s="66">
        <v>0</v>
      </c>
      <c r="M908" s="66">
        <v>37910646</v>
      </c>
      <c r="N908" s="66">
        <v>0</v>
      </c>
      <c r="O908" s="66">
        <v>0</v>
      </c>
      <c r="P908" s="66">
        <v>0</v>
      </c>
      <c r="Q908" s="66">
        <v>0</v>
      </c>
    </row>
    <row r="909" spans="1:17" x14ac:dyDescent="0.25">
      <c r="A909" s="68" t="s">
        <v>1421</v>
      </c>
      <c r="B909" s="67" t="s">
        <v>15</v>
      </c>
      <c r="C909" s="66">
        <v>0</v>
      </c>
      <c r="D909" s="66">
        <v>0</v>
      </c>
      <c r="E909" s="66">
        <v>0</v>
      </c>
      <c r="F909" s="66">
        <v>0</v>
      </c>
      <c r="G909" s="66">
        <v>37910646</v>
      </c>
      <c r="H909" s="66">
        <v>0</v>
      </c>
      <c r="I909" s="66">
        <v>37910646</v>
      </c>
      <c r="J909" s="66">
        <v>0</v>
      </c>
      <c r="K909" s="66">
        <v>37910646</v>
      </c>
      <c r="L909" s="66">
        <v>0</v>
      </c>
      <c r="M909" s="66">
        <v>37910646</v>
      </c>
      <c r="N909" s="66">
        <v>0</v>
      </c>
      <c r="O909" s="66">
        <v>0</v>
      </c>
      <c r="P909" s="66">
        <v>0</v>
      </c>
      <c r="Q909" s="66">
        <v>0</v>
      </c>
    </row>
    <row r="910" spans="1:17" ht="38.25" x14ac:dyDescent="0.25">
      <c r="A910" s="68" t="s">
        <v>1422</v>
      </c>
      <c r="B910" s="67" t="s">
        <v>1423</v>
      </c>
      <c r="C910" s="66">
        <v>30553228</v>
      </c>
      <c r="D910" s="66">
        <v>0</v>
      </c>
      <c r="E910" s="66">
        <v>0</v>
      </c>
      <c r="F910" s="66">
        <v>0</v>
      </c>
      <c r="G910" s="66">
        <v>0</v>
      </c>
      <c r="H910" s="66">
        <v>0</v>
      </c>
      <c r="I910" s="66">
        <v>30553228</v>
      </c>
      <c r="J910" s="66">
        <v>0</v>
      </c>
      <c r="K910" s="66">
        <v>30553228</v>
      </c>
      <c r="L910" s="66">
        <v>0</v>
      </c>
      <c r="M910" s="66">
        <v>30553228</v>
      </c>
      <c r="N910" s="66">
        <v>0</v>
      </c>
      <c r="O910" s="66">
        <v>0</v>
      </c>
      <c r="P910" s="66">
        <v>0</v>
      </c>
      <c r="Q910" s="66">
        <v>0</v>
      </c>
    </row>
    <row r="911" spans="1:17" ht="38.25" x14ac:dyDescent="0.25">
      <c r="A911" s="68" t="s">
        <v>1424</v>
      </c>
      <c r="B911" s="67" t="s">
        <v>1425</v>
      </c>
      <c r="C911" s="66">
        <v>30553228</v>
      </c>
      <c r="D911" s="66">
        <v>0</v>
      </c>
      <c r="E911" s="66">
        <v>0</v>
      </c>
      <c r="F911" s="66">
        <v>0</v>
      </c>
      <c r="G911" s="66">
        <v>0</v>
      </c>
      <c r="H911" s="66">
        <v>0</v>
      </c>
      <c r="I911" s="66">
        <v>30553228</v>
      </c>
      <c r="J911" s="66">
        <v>0</v>
      </c>
      <c r="K911" s="66">
        <v>30553228</v>
      </c>
      <c r="L911" s="66">
        <v>0</v>
      </c>
      <c r="M911" s="66">
        <v>30553228</v>
      </c>
      <c r="N911" s="66">
        <v>0</v>
      </c>
      <c r="O911" s="66">
        <v>0</v>
      </c>
      <c r="P911" s="66">
        <v>0</v>
      </c>
      <c r="Q911" s="66">
        <v>0</v>
      </c>
    </row>
    <row r="912" spans="1:17" ht="25.5" x14ac:dyDescent="0.25">
      <c r="A912" s="68" t="s">
        <v>1426</v>
      </c>
      <c r="B912" s="67" t="s">
        <v>1427</v>
      </c>
      <c r="C912" s="66">
        <v>30553228</v>
      </c>
      <c r="D912" s="66">
        <v>0</v>
      </c>
      <c r="E912" s="66">
        <v>0</v>
      </c>
      <c r="F912" s="66">
        <v>0</v>
      </c>
      <c r="G912" s="66">
        <v>0</v>
      </c>
      <c r="H912" s="66">
        <v>0</v>
      </c>
      <c r="I912" s="66">
        <v>30553228</v>
      </c>
      <c r="J912" s="66">
        <v>0</v>
      </c>
      <c r="K912" s="66">
        <v>30553228</v>
      </c>
      <c r="L912" s="66">
        <v>0</v>
      </c>
      <c r="M912" s="66">
        <v>30553228</v>
      </c>
      <c r="N912" s="66">
        <v>0</v>
      </c>
      <c r="O912" s="66">
        <v>0</v>
      </c>
      <c r="P912" s="66">
        <v>0</v>
      </c>
      <c r="Q912" s="66">
        <v>0</v>
      </c>
    </row>
    <row r="913" spans="1:17" x14ac:dyDescent="0.25">
      <c r="A913" s="68" t="s">
        <v>1428</v>
      </c>
      <c r="B913" s="67" t="s">
        <v>15</v>
      </c>
      <c r="C913" s="66">
        <v>30553228</v>
      </c>
      <c r="D913" s="66">
        <v>0</v>
      </c>
      <c r="E913" s="66">
        <v>0</v>
      </c>
      <c r="F913" s="66">
        <v>0</v>
      </c>
      <c r="G913" s="66">
        <v>0</v>
      </c>
      <c r="H913" s="66">
        <v>0</v>
      </c>
      <c r="I913" s="66">
        <v>30553228</v>
      </c>
      <c r="J913" s="66">
        <v>0</v>
      </c>
      <c r="K913" s="66">
        <v>30553228</v>
      </c>
      <c r="L913" s="66">
        <v>0</v>
      </c>
      <c r="M913" s="66">
        <v>30553228</v>
      </c>
      <c r="N913" s="66">
        <v>0</v>
      </c>
      <c r="O913" s="66">
        <v>0</v>
      </c>
      <c r="P913" s="66">
        <v>0</v>
      </c>
      <c r="Q913" s="66">
        <v>0</v>
      </c>
    </row>
    <row r="914" spans="1:17" ht="38.25" x14ac:dyDescent="0.25">
      <c r="A914" s="68" t="s">
        <v>1429</v>
      </c>
      <c r="B914" s="67" t="s">
        <v>1430</v>
      </c>
      <c r="C914" s="66">
        <v>0</v>
      </c>
      <c r="D914" s="66">
        <v>0</v>
      </c>
      <c r="E914" s="66">
        <v>0</v>
      </c>
      <c r="F914" s="66">
        <v>0</v>
      </c>
      <c r="G914" s="66">
        <v>102318652</v>
      </c>
      <c r="H914" s="66">
        <v>0</v>
      </c>
      <c r="I914" s="66">
        <v>102318652</v>
      </c>
      <c r="J914" s="66">
        <v>0</v>
      </c>
      <c r="K914" s="66">
        <v>102318652</v>
      </c>
      <c r="L914" s="66">
        <v>0</v>
      </c>
      <c r="M914" s="66">
        <v>102318652</v>
      </c>
      <c r="N914" s="66">
        <v>0</v>
      </c>
      <c r="O914" s="66">
        <v>0</v>
      </c>
      <c r="P914" s="66">
        <v>0</v>
      </c>
      <c r="Q914" s="66">
        <v>0</v>
      </c>
    </row>
    <row r="915" spans="1:17" ht="51" x14ac:dyDescent="0.25">
      <c r="A915" s="68" t="s">
        <v>1431</v>
      </c>
      <c r="B915" s="67" t="s">
        <v>1432</v>
      </c>
      <c r="C915" s="66">
        <v>0</v>
      </c>
      <c r="D915" s="66">
        <v>0</v>
      </c>
      <c r="E915" s="66">
        <v>0</v>
      </c>
      <c r="F915" s="66">
        <v>0</v>
      </c>
      <c r="G915" s="66">
        <v>102318652</v>
      </c>
      <c r="H915" s="66">
        <v>0</v>
      </c>
      <c r="I915" s="66">
        <v>102318652</v>
      </c>
      <c r="J915" s="66">
        <v>0</v>
      </c>
      <c r="K915" s="66">
        <v>102318652</v>
      </c>
      <c r="L915" s="66">
        <v>0</v>
      </c>
      <c r="M915" s="66">
        <v>102318652</v>
      </c>
      <c r="N915" s="66">
        <v>0</v>
      </c>
      <c r="O915" s="66">
        <v>0</v>
      </c>
      <c r="P915" s="66">
        <v>0</v>
      </c>
      <c r="Q915" s="66">
        <v>0</v>
      </c>
    </row>
    <row r="916" spans="1:17" ht="38.25" x14ac:dyDescent="0.25">
      <c r="A916" s="68" t="s">
        <v>1433</v>
      </c>
      <c r="B916" s="67" t="s">
        <v>1434</v>
      </c>
      <c r="C916" s="66">
        <v>0</v>
      </c>
      <c r="D916" s="66">
        <v>0</v>
      </c>
      <c r="E916" s="66">
        <v>0</v>
      </c>
      <c r="F916" s="66">
        <v>0</v>
      </c>
      <c r="G916" s="66">
        <v>102318652</v>
      </c>
      <c r="H916" s="66">
        <v>0</v>
      </c>
      <c r="I916" s="66">
        <v>102318652</v>
      </c>
      <c r="J916" s="66">
        <v>0</v>
      </c>
      <c r="K916" s="66">
        <v>102318652</v>
      </c>
      <c r="L916" s="66">
        <v>0</v>
      </c>
      <c r="M916" s="66">
        <v>102318652</v>
      </c>
      <c r="N916" s="66">
        <v>0</v>
      </c>
      <c r="O916" s="66">
        <v>0</v>
      </c>
      <c r="P916" s="66">
        <v>0</v>
      </c>
      <c r="Q916" s="66">
        <v>0</v>
      </c>
    </row>
    <row r="917" spans="1:17" x14ac:dyDescent="0.25">
      <c r="A917" s="68" t="s">
        <v>1435</v>
      </c>
      <c r="B917" s="67" t="s">
        <v>15</v>
      </c>
      <c r="C917" s="66">
        <v>0</v>
      </c>
      <c r="D917" s="66">
        <v>0</v>
      </c>
      <c r="E917" s="66">
        <v>0</v>
      </c>
      <c r="F917" s="66">
        <v>0</v>
      </c>
      <c r="G917" s="66">
        <v>102318652</v>
      </c>
      <c r="H917" s="66">
        <v>0</v>
      </c>
      <c r="I917" s="66">
        <v>102318652</v>
      </c>
      <c r="J917" s="66">
        <v>0</v>
      </c>
      <c r="K917" s="66">
        <v>102318652</v>
      </c>
      <c r="L917" s="66">
        <v>0</v>
      </c>
      <c r="M917" s="66">
        <v>102318652</v>
      </c>
      <c r="N917" s="66">
        <v>0</v>
      </c>
      <c r="O917" s="66">
        <v>0</v>
      </c>
      <c r="P917" s="66">
        <v>0</v>
      </c>
      <c r="Q917" s="66">
        <v>0</v>
      </c>
    </row>
    <row r="918" spans="1:17" ht="25.5" x14ac:dyDescent="0.25">
      <c r="A918" s="68" t="s">
        <v>1436</v>
      </c>
      <c r="B918" s="67" t="s">
        <v>1437</v>
      </c>
      <c r="C918" s="66">
        <v>1344041535</v>
      </c>
      <c r="D918" s="66">
        <v>0</v>
      </c>
      <c r="E918" s="66">
        <v>0</v>
      </c>
      <c r="F918" s="66">
        <v>0</v>
      </c>
      <c r="G918" s="66">
        <v>161129317</v>
      </c>
      <c r="H918" s="66">
        <v>161129317</v>
      </c>
      <c r="I918" s="66">
        <v>1344041535</v>
      </c>
      <c r="J918" s="66">
        <v>0</v>
      </c>
      <c r="K918" s="66">
        <v>1344041535</v>
      </c>
      <c r="L918" s="66">
        <v>0</v>
      </c>
      <c r="M918" s="66">
        <v>1344041535</v>
      </c>
      <c r="N918" s="66">
        <v>0</v>
      </c>
      <c r="O918" s="66">
        <v>0</v>
      </c>
      <c r="P918" s="66">
        <v>0</v>
      </c>
      <c r="Q918" s="66">
        <v>0</v>
      </c>
    </row>
    <row r="919" spans="1:17" ht="25.5" x14ac:dyDescent="0.25">
      <c r="A919" s="68" t="s">
        <v>1438</v>
      </c>
      <c r="B919" s="67" t="s">
        <v>1439</v>
      </c>
      <c r="C919" s="66">
        <v>580723371</v>
      </c>
      <c r="D919" s="66">
        <v>0</v>
      </c>
      <c r="E919" s="66">
        <v>0</v>
      </c>
      <c r="F919" s="66">
        <v>0</v>
      </c>
      <c r="G919" s="66">
        <v>28840299</v>
      </c>
      <c r="H919" s="66">
        <v>28840299</v>
      </c>
      <c r="I919" s="66">
        <v>580723371</v>
      </c>
      <c r="J919" s="66">
        <v>0</v>
      </c>
      <c r="K919" s="66">
        <v>580723371</v>
      </c>
      <c r="L919" s="66">
        <v>0</v>
      </c>
      <c r="M919" s="66">
        <v>580723371</v>
      </c>
      <c r="N919" s="66">
        <v>0</v>
      </c>
      <c r="O919" s="66">
        <v>0</v>
      </c>
      <c r="P919" s="66">
        <v>0</v>
      </c>
      <c r="Q919" s="66">
        <v>0</v>
      </c>
    </row>
    <row r="920" spans="1:17" ht="51" x14ac:dyDescent="0.25">
      <c r="A920" s="68" t="s">
        <v>1440</v>
      </c>
      <c r="B920" s="67" t="s">
        <v>1441</v>
      </c>
      <c r="C920" s="66">
        <v>580723371</v>
      </c>
      <c r="D920" s="66">
        <v>0</v>
      </c>
      <c r="E920" s="66">
        <v>0</v>
      </c>
      <c r="F920" s="66">
        <v>0</v>
      </c>
      <c r="G920" s="66">
        <v>28840299</v>
      </c>
      <c r="H920" s="66">
        <v>28840299</v>
      </c>
      <c r="I920" s="66">
        <v>580723371</v>
      </c>
      <c r="J920" s="66">
        <v>0</v>
      </c>
      <c r="K920" s="66">
        <v>580723371</v>
      </c>
      <c r="L920" s="66">
        <v>0</v>
      </c>
      <c r="M920" s="66">
        <v>580723371</v>
      </c>
      <c r="N920" s="66">
        <v>0</v>
      </c>
      <c r="O920" s="66">
        <v>0</v>
      </c>
      <c r="P920" s="66">
        <v>0</v>
      </c>
      <c r="Q920" s="66">
        <v>0</v>
      </c>
    </row>
    <row r="921" spans="1:17" ht="38.25" x14ac:dyDescent="0.25">
      <c r="A921" s="68" t="s">
        <v>1442</v>
      </c>
      <c r="B921" s="67" t="s">
        <v>1443</v>
      </c>
      <c r="C921" s="66">
        <v>580723371</v>
      </c>
      <c r="D921" s="66">
        <v>0</v>
      </c>
      <c r="E921" s="66">
        <v>0</v>
      </c>
      <c r="F921" s="66">
        <v>0</v>
      </c>
      <c r="G921" s="66">
        <v>0</v>
      </c>
      <c r="H921" s="66">
        <v>28840299</v>
      </c>
      <c r="I921" s="66">
        <v>551883072</v>
      </c>
      <c r="J921" s="66">
        <v>0</v>
      </c>
      <c r="K921" s="66">
        <v>551883072</v>
      </c>
      <c r="L921" s="66">
        <v>0</v>
      </c>
      <c r="M921" s="66">
        <v>551883072</v>
      </c>
      <c r="N921" s="66">
        <v>0</v>
      </c>
      <c r="O921" s="66">
        <v>0</v>
      </c>
      <c r="P921" s="66">
        <v>0</v>
      </c>
      <c r="Q921" s="66">
        <v>0</v>
      </c>
    </row>
    <row r="922" spans="1:17" x14ac:dyDescent="0.25">
      <c r="A922" s="68" t="s">
        <v>1444</v>
      </c>
      <c r="B922" s="67" t="s">
        <v>15</v>
      </c>
      <c r="C922" s="66">
        <v>580723371</v>
      </c>
      <c r="D922" s="66">
        <v>0</v>
      </c>
      <c r="E922" s="66">
        <v>0</v>
      </c>
      <c r="F922" s="66">
        <v>0</v>
      </c>
      <c r="G922" s="66">
        <v>0</v>
      </c>
      <c r="H922" s="66">
        <v>28840299</v>
      </c>
      <c r="I922" s="66">
        <v>551883072</v>
      </c>
      <c r="J922" s="66">
        <v>0</v>
      </c>
      <c r="K922" s="66">
        <v>551883072</v>
      </c>
      <c r="L922" s="66">
        <v>0</v>
      </c>
      <c r="M922" s="66">
        <v>551883072</v>
      </c>
      <c r="N922" s="66">
        <v>0</v>
      </c>
      <c r="O922" s="66">
        <v>0</v>
      </c>
      <c r="P922" s="66">
        <v>0</v>
      </c>
      <c r="Q922" s="66">
        <v>0</v>
      </c>
    </row>
    <row r="923" spans="1:17" ht="25.5" x14ac:dyDescent="0.25">
      <c r="A923" s="68" t="s">
        <v>1445</v>
      </c>
      <c r="B923" s="67" t="s">
        <v>1420</v>
      </c>
      <c r="C923" s="66">
        <v>0</v>
      </c>
      <c r="D923" s="66">
        <v>0</v>
      </c>
      <c r="E923" s="66">
        <v>0</v>
      </c>
      <c r="F923" s="66">
        <v>0</v>
      </c>
      <c r="G923" s="66">
        <v>28840299</v>
      </c>
      <c r="H923" s="66">
        <v>0</v>
      </c>
      <c r="I923" s="66">
        <v>28840299</v>
      </c>
      <c r="J923" s="66">
        <v>0</v>
      </c>
      <c r="K923" s="66">
        <v>28840299</v>
      </c>
      <c r="L923" s="66">
        <v>0</v>
      </c>
      <c r="M923" s="66">
        <v>28840299</v>
      </c>
      <c r="N923" s="66">
        <v>0</v>
      </c>
      <c r="O923" s="66">
        <v>0</v>
      </c>
      <c r="P923" s="66">
        <v>0</v>
      </c>
      <c r="Q923" s="66">
        <v>0</v>
      </c>
    </row>
    <row r="924" spans="1:17" x14ac:dyDescent="0.25">
      <c r="A924" s="68" t="s">
        <v>1446</v>
      </c>
      <c r="B924" s="67" t="s">
        <v>15</v>
      </c>
      <c r="C924" s="66">
        <v>0</v>
      </c>
      <c r="D924" s="66">
        <v>0</v>
      </c>
      <c r="E924" s="66">
        <v>0</v>
      </c>
      <c r="F924" s="66">
        <v>0</v>
      </c>
      <c r="G924" s="66">
        <v>28840299</v>
      </c>
      <c r="H924" s="66">
        <v>0</v>
      </c>
      <c r="I924" s="66">
        <v>28840299</v>
      </c>
      <c r="J924" s="66">
        <v>0</v>
      </c>
      <c r="K924" s="66">
        <v>28840299</v>
      </c>
      <c r="L924" s="66">
        <v>0</v>
      </c>
      <c r="M924" s="66">
        <v>28840299</v>
      </c>
      <c r="N924" s="66">
        <v>0</v>
      </c>
      <c r="O924" s="66">
        <v>0</v>
      </c>
      <c r="P924" s="66">
        <v>0</v>
      </c>
      <c r="Q924" s="66">
        <v>0</v>
      </c>
    </row>
    <row r="925" spans="1:17" ht="38.25" x14ac:dyDescent="0.25">
      <c r="A925" s="68" t="s">
        <v>1447</v>
      </c>
      <c r="B925" s="67" t="s">
        <v>1448</v>
      </c>
      <c r="C925" s="66">
        <v>219870873</v>
      </c>
      <c r="D925" s="66">
        <v>0</v>
      </c>
      <c r="E925" s="66">
        <v>0</v>
      </c>
      <c r="F925" s="66">
        <v>0</v>
      </c>
      <c r="G925" s="66">
        <v>60406388</v>
      </c>
      <c r="H925" s="66">
        <v>60406388</v>
      </c>
      <c r="I925" s="66">
        <v>219870873</v>
      </c>
      <c r="J925" s="66">
        <v>0</v>
      </c>
      <c r="K925" s="66">
        <v>219870873</v>
      </c>
      <c r="L925" s="66">
        <v>0</v>
      </c>
      <c r="M925" s="66">
        <v>219870873</v>
      </c>
      <c r="N925" s="66">
        <v>0</v>
      </c>
      <c r="O925" s="66">
        <v>0</v>
      </c>
      <c r="P925" s="66">
        <v>0</v>
      </c>
      <c r="Q925" s="66">
        <v>0</v>
      </c>
    </row>
    <row r="926" spans="1:17" ht="51" x14ac:dyDescent="0.25">
      <c r="A926" s="68" t="s">
        <v>1449</v>
      </c>
      <c r="B926" s="67" t="s">
        <v>1450</v>
      </c>
      <c r="C926" s="66">
        <v>219870873</v>
      </c>
      <c r="D926" s="66">
        <v>0</v>
      </c>
      <c r="E926" s="66">
        <v>0</v>
      </c>
      <c r="F926" s="66">
        <v>0</v>
      </c>
      <c r="G926" s="66">
        <v>60406388</v>
      </c>
      <c r="H926" s="66">
        <v>60406388</v>
      </c>
      <c r="I926" s="66">
        <v>219870873</v>
      </c>
      <c r="J926" s="66">
        <v>0</v>
      </c>
      <c r="K926" s="66">
        <v>219870873</v>
      </c>
      <c r="L926" s="66">
        <v>0</v>
      </c>
      <c r="M926" s="66">
        <v>219870873</v>
      </c>
      <c r="N926" s="66">
        <v>0</v>
      </c>
      <c r="O926" s="66">
        <v>0</v>
      </c>
      <c r="P926" s="66">
        <v>0</v>
      </c>
      <c r="Q926" s="66">
        <v>0</v>
      </c>
    </row>
    <row r="927" spans="1:17" ht="25.5" x14ac:dyDescent="0.25">
      <c r="A927" s="68" t="s">
        <v>1451</v>
      </c>
      <c r="B927" s="67" t="s">
        <v>1427</v>
      </c>
      <c r="C927" s="66">
        <v>69870873</v>
      </c>
      <c r="D927" s="66">
        <v>0</v>
      </c>
      <c r="E927" s="66">
        <v>0</v>
      </c>
      <c r="F927" s="66">
        <v>0</v>
      </c>
      <c r="G927" s="66">
        <v>0</v>
      </c>
      <c r="H927" s="66">
        <v>60406388</v>
      </c>
      <c r="I927" s="66">
        <v>9464485</v>
      </c>
      <c r="J927" s="66">
        <v>0</v>
      </c>
      <c r="K927" s="66">
        <v>9464485</v>
      </c>
      <c r="L927" s="66">
        <v>0</v>
      </c>
      <c r="M927" s="66">
        <v>9464485</v>
      </c>
      <c r="N927" s="66">
        <v>0</v>
      </c>
      <c r="O927" s="66">
        <v>0</v>
      </c>
      <c r="P927" s="66">
        <v>0</v>
      </c>
      <c r="Q927" s="66">
        <v>0</v>
      </c>
    </row>
    <row r="928" spans="1:17" x14ac:dyDescent="0.25">
      <c r="A928" s="68" t="s">
        <v>1452</v>
      </c>
      <c r="B928" s="67" t="s">
        <v>15</v>
      </c>
      <c r="C928" s="66">
        <v>69870873</v>
      </c>
      <c r="D928" s="66">
        <v>0</v>
      </c>
      <c r="E928" s="66">
        <v>0</v>
      </c>
      <c r="F928" s="66">
        <v>0</v>
      </c>
      <c r="G928" s="66">
        <v>0</v>
      </c>
      <c r="H928" s="66">
        <v>60406388</v>
      </c>
      <c r="I928" s="66">
        <v>9464485</v>
      </c>
      <c r="J928" s="66">
        <v>0</v>
      </c>
      <c r="K928" s="66">
        <v>9464485</v>
      </c>
      <c r="L928" s="66">
        <v>0</v>
      </c>
      <c r="M928" s="66">
        <v>9464485</v>
      </c>
      <c r="N928" s="66">
        <v>0</v>
      </c>
      <c r="O928" s="66">
        <v>0</v>
      </c>
      <c r="P928" s="66">
        <v>0</v>
      </c>
      <c r="Q928" s="66">
        <v>0</v>
      </c>
    </row>
    <row r="929" spans="1:17" x14ac:dyDescent="0.25">
      <c r="A929" s="68" t="s">
        <v>1453</v>
      </c>
      <c r="B929" s="67" t="s">
        <v>879</v>
      </c>
      <c r="C929" s="66">
        <v>150000000</v>
      </c>
      <c r="D929" s="66">
        <v>0</v>
      </c>
      <c r="E929" s="66">
        <v>0</v>
      </c>
      <c r="F929" s="66">
        <v>0</v>
      </c>
      <c r="G929" s="66">
        <v>60406388</v>
      </c>
      <c r="H929" s="66">
        <v>0</v>
      </c>
      <c r="I929" s="66">
        <v>210406388</v>
      </c>
      <c r="J929" s="66">
        <v>0</v>
      </c>
      <c r="K929" s="66">
        <v>210406388</v>
      </c>
      <c r="L929" s="66">
        <v>0</v>
      </c>
      <c r="M929" s="66">
        <v>210406388</v>
      </c>
      <c r="N929" s="66">
        <v>0</v>
      </c>
      <c r="O929" s="66">
        <v>0</v>
      </c>
      <c r="P929" s="66">
        <v>0</v>
      </c>
      <c r="Q929" s="66">
        <v>0</v>
      </c>
    </row>
    <row r="930" spans="1:17" x14ac:dyDescent="0.25">
      <c r="A930" s="68" t="s">
        <v>1454</v>
      </c>
      <c r="B930" s="67" t="s">
        <v>15</v>
      </c>
      <c r="C930" s="66">
        <v>150000000</v>
      </c>
      <c r="D930" s="66">
        <v>0</v>
      </c>
      <c r="E930" s="66">
        <v>0</v>
      </c>
      <c r="F930" s="66">
        <v>0</v>
      </c>
      <c r="G930" s="66">
        <v>60406388</v>
      </c>
      <c r="H930" s="66">
        <v>0</v>
      </c>
      <c r="I930" s="66">
        <v>210406388</v>
      </c>
      <c r="J930" s="66">
        <v>0</v>
      </c>
      <c r="K930" s="66">
        <v>210406388</v>
      </c>
      <c r="L930" s="66">
        <v>0</v>
      </c>
      <c r="M930" s="66">
        <v>210406388</v>
      </c>
      <c r="N930" s="66">
        <v>0</v>
      </c>
      <c r="O930" s="66">
        <v>0</v>
      </c>
      <c r="P930" s="66">
        <v>0</v>
      </c>
      <c r="Q930" s="66">
        <v>0</v>
      </c>
    </row>
    <row r="931" spans="1:17" ht="38.25" x14ac:dyDescent="0.25">
      <c r="A931" s="68" t="s">
        <v>1455</v>
      </c>
      <c r="B931" s="67" t="s">
        <v>1456</v>
      </c>
      <c r="C931" s="66">
        <v>543447291</v>
      </c>
      <c r="D931" s="66">
        <v>0</v>
      </c>
      <c r="E931" s="66">
        <v>0</v>
      </c>
      <c r="F931" s="66">
        <v>0</v>
      </c>
      <c r="G931" s="66">
        <v>71882630</v>
      </c>
      <c r="H931" s="66">
        <v>71882630</v>
      </c>
      <c r="I931" s="66">
        <v>543447291</v>
      </c>
      <c r="J931" s="66">
        <v>0</v>
      </c>
      <c r="K931" s="66">
        <v>543447291</v>
      </c>
      <c r="L931" s="66">
        <v>0</v>
      </c>
      <c r="M931" s="66">
        <v>543447291</v>
      </c>
      <c r="N931" s="66">
        <v>0</v>
      </c>
      <c r="O931" s="66">
        <v>0</v>
      </c>
      <c r="P931" s="66">
        <v>0</v>
      </c>
      <c r="Q931" s="66">
        <v>0</v>
      </c>
    </row>
    <row r="932" spans="1:17" ht="38.25" x14ac:dyDescent="0.25">
      <c r="A932" s="68" t="s">
        <v>1457</v>
      </c>
      <c r="B932" s="67" t="s">
        <v>1458</v>
      </c>
      <c r="C932" s="66">
        <v>543447291</v>
      </c>
      <c r="D932" s="66">
        <v>0</v>
      </c>
      <c r="E932" s="66">
        <v>0</v>
      </c>
      <c r="F932" s="66">
        <v>0</v>
      </c>
      <c r="G932" s="66">
        <v>71882630</v>
      </c>
      <c r="H932" s="66">
        <v>71882630</v>
      </c>
      <c r="I932" s="66">
        <v>543447291</v>
      </c>
      <c r="J932" s="66">
        <v>0</v>
      </c>
      <c r="K932" s="66">
        <v>543447291</v>
      </c>
      <c r="L932" s="66">
        <v>0</v>
      </c>
      <c r="M932" s="66">
        <v>543447291</v>
      </c>
      <c r="N932" s="66">
        <v>0</v>
      </c>
      <c r="O932" s="66">
        <v>0</v>
      </c>
      <c r="P932" s="66">
        <v>0</v>
      </c>
      <c r="Q932" s="66">
        <v>0</v>
      </c>
    </row>
    <row r="933" spans="1:17" x14ac:dyDescent="0.25">
      <c r="A933" s="68" t="s">
        <v>1459</v>
      </c>
      <c r="B933" s="67" t="s">
        <v>1460</v>
      </c>
      <c r="C933" s="66">
        <v>543447291</v>
      </c>
      <c r="D933" s="66">
        <v>0</v>
      </c>
      <c r="E933" s="66">
        <v>0</v>
      </c>
      <c r="F933" s="66">
        <v>0</v>
      </c>
      <c r="G933" s="66">
        <v>0</v>
      </c>
      <c r="H933" s="66">
        <v>71882630</v>
      </c>
      <c r="I933" s="66">
        <v>471564661</v>
      </c>
      <c r="J933" s="66">
        <v>0</v>
      </c>
      <c r="K933" s="66">
        <v>471564661</v>
      </c>
      <c r="L933" s="66">
        <v>0</v>
      </c>
      <c r="M933" s="66">
        <v>471564661</v>
      </c>
      <c r="N933" s="66">
        <v>0</v>
      </c>
      <c r="O933" s="66">
        <v>0</v>
      </c>
      <c r="P933" s="66">
        <v>0</v>
      </c>
      <c r="Q933" s="66">
        <v>0</v>
      </c>
    </row>
    <row r="934" spans="1:17" x14ac:dyDescent="0.25">
      <c r="A934" s="68" t="s">
        <v>1461</v>
      </c>
      <c r="B934" s="67" t="s">
        <v>15</v>
      </c>
      <c r="C934" s="66">
        <v>543447291</v>
      </c>
      <c r="D934" s="66">
        <v>0</v>
      </c>
      <c r="E934" s="66">
        <v>0</v>
      </c>
      <c r="F934" s="66">
        <v>0</v>
      </c>
      <c r="G934" s="66">
        <v>0</v>
      </c>
      <c r="H934" s="66">
        <v>71882630</v>
      </c>
      <c r="I934" s="66">
        <v>471564661</v>
      </c>
      <c r="J934" s="66">
        <v>0</v>
      </c>
      <c r="K934" s="66">
        <v>471564661</v>
      </c>
      <c r="L934" s="66">
        <v>0</v>
      </c>
      <c r="M934" s="66">
        <v>471564661</v>
      </c>
      <c r="N934" s="66">
        <v>0</v>
      </c>
      <c r="O934" s="66">
        <v>0</v>
      </c>
      <c r="P934" s="66">
        <v>0</v>
      </c>
      <c r="Q934" s="66">
        <v>0</v>
      </c>
    </row>
    <row r="935" spans="1:17" ht="25.5" x14ac:dyDescent="0.25">
      <c r="A935" s="68" t="s">
        <v>1462</v>
      </c>
      <c r="B935" s="67" t="s">
        <v>1427</v>
      </c>
      <c r="C935" s="66">
        <v>0</v>
      </c>
      <c r="D935" s="66">
        <v>0</v>
      </c>
      <c r="E935" s="66">
        <v>0</v>
      </c>
      <c r="F935" s="66">
        <v>0</v>
      </c>
      <c r="G935" s="66">
        <v>71882630</v>
      </c>
      <c r="H935" s="66">
        <v>0</v>
      </c>
      <c r="I935" s="66">
        <v>71882630</v>
      </c>
      <c r="J935" s="66">
        <v>0</v>
      </c>
      <c r="K935" s="66">
        <v>71882630</v>
      </c>
      <c r="L935" s="66">
        <v>0</v>
      </c>
      <c r="M935" s="66">
        <v>71882630</v>
      </c>
      <c r="N935" s="66">
        <v>0</v>
      </c>
      <c r="O935" s="66">
        <v>0</v>
      </c>
      <c r="P935" s="66">
        <v>0</v>
      </c>
      <c r="Q935" s="66">
        <v>0</v>
      </c>
    </row>
    <row r="936" spans="1:17" x14ac:dyDescent="0.25">
      <c r="A936" s="68" t="s">
        <v>1463</v>
      </c>
      <c r="B936" s="67" t="s">
        <v>15</v>
      </c>
      <c r="C936" s="66">
        <v>0</v>
      </c>
      <c r="D936" s="66">
        <v>0</v>
      </c>
      <c r="E936" s="66">
        <v>0</v>
      </c>
      <c r="F936" s="66">
        <v>0</v>
      </c>
      <c r="G936" s="66">
        <v>71882630</v>
      </c>
      <c r="H936" s="66">
        <v>0</v>
      </c>
      <c r="I936" s="66">
        <v>71882630</v>
      </c>
      <c r="J936" s="66">
        <v>0</v>
      </c>
      <c r="K936" s="66">
        <v>71882630</v>
      </c>
      <c r="L936" s="66">
        <v>0</v>
      </c>
      <c r="M936" s="66">
        <v>71882630</v>
      </c>
      <c r="N936" s="66">
        <v>0</v>
      </c>
      <c r="O936" s="66">
        <v>0</v>
      </c>
      <c r="P936" s="66">
        <v>0</v>
      </c>
      <c r="Q936" s="66">
        <v>0</v>
      </c>
    </row>
    <row r="937" spans="1:17" x14ac:dyDescent="0.25">
      <c r="A937" s="68" t="s">
        <v>1464</v>
      </c>
      <c r="B937" s="67" t="s">
        <v>1465</v>
      </c>
      <c r="C937" s="66">
        <v>1145098062</v>
      </c>
      <c r="D937" s="66">
        <v>0</v>
      </c>
      <c r="E937" s="66">
        <v>0</v>
      </c>
      <c r="F937" s="66">
        <v>0</v>
      </c>
      <c r="G937" s="66">
        <v>603710367</v>
      </c>
      <c r="H937" s="66">
        <v>603710367</v>
      </c>
      <c r="I937" s="66">
        <v>1145098062</v>
      </c>
      <c r="J937" s="66">
        <v>33015685</v>
      </c>
      <c r="K937" s="66">
        <v>1112082377</v>
      </c>
      <c r="L937" s="66">
        <v>0</v>
      </c>
      <c r="M937" s="66">
        <v>1145098062</v>
      </c>
      <c r="N937" s="66">
        <v>0</v>
      </c>
      <c r="O937" s="66">
        <v>0</v>
      </c>
      <c r="P937" s="66">
        <v>0</v>
      </c>
      <c r="Q937" s="66">
        <v>0</v>
      </c>
    </row>
    <row r="938" spans="1:17" ht="25.5" x14ac:dyDescent="0.25">
      <c r="A938" s="68" t="s">
        <v>1466</v>
      </c>
      <c r="B938" s="67" t="s">
        <v>1467</v>
      </c>
      <c r="C938" s="66">
        <v>570694682</v>
      </c>
      <c r="D938" s="66">
        <v>0</v>
      </c>
      <c r="E938" s="66">
        <v>0</v>
      </c>
      <c r="F938" s="66">
        <v>0</v>
      </c>
      <c r="G938" s="66">
        <v>570694682</v>
      </c>
      <c r="H938" s="66">
        <v>570694682</v>
      </c>
      <c r="I938" s="66">
        <v>570694682</v>
      </c>
      <c r="J938" s="66">
        <v>0</v>
      </c>
      <c r="K938" s="66">
        <v>570694682</v>
      </c>
      <c r="L938" s="66">
        <v>0</v>
      </c>
      <c r="M938" s="66">
        <v>570694682</v>
      </c>
      <c r="N938" s="66">
        <v>0</v>
      </c>
      <c r="O938" s="66">
        <v>0</v>
      </c>
      <c r="P938" s="66">
        <v>0</v>
      </c>
      <c r="Q938" s="66">
        <v>0</v>
      </c>
    </row>
    <row r="939" spans="1:17" ht="25.5" x14ac:dyDescent="0.25">
      <c r="A939" s="68" t="s">
        <v>1468</v>
      </c>
      <c r="B939" s="67" t="s">
        <v>1469</v>
      </c>
      <c r="C939" s="66">
        <v>393045858</v>
      </c>
      <c r="D939" s="66">
        <v>0</v>
      </c>
      <c r="E939" s="66">
        <v>0</v>
      </c>
      <c r="F939" s="66">
        <v>0</v>
      </c>
      <c r="G939" s="66">
        <v>393045858</v>
      </c>
      <c r="H939" s="66">
        <v>393045858</v>
      </c>
      <c r="I939" s="66">
        <v>393045858</v>
      </c>
      <c r="J939" s="66">
        <v>0</v>
      </c>
      <c r="K939" s="66">
        <v>393045858</v>
      </c>
      <c r="L939" s="66">
        <v>0</v>
      </c>
      <c r="M939" s="66">
        <v>393045858</v>
      </c>
      <c r="N939" s="66">
        <v>0</v>
      </c>
      <c r="O939" s="66">
        <v>0</v>
      </c>
      <c r="P939" s="66">
        <v>0</v>
      </c>
      <c r="Q939" s="66">
        <v>0</v>
      </c>
    </row>
    <row r="940" spans="1:17" ht="38.25" x14ac:dyDescent="0.25">
      <c r="A940" s="68" t="s">
        <v>1470</v>
      </c>
      <c r="B940" s="67" t="s">
        <v>1471</v>
      </c>
      <c r="C940" s="66">
        <v>196522929</v>
      </c>
      <c r="D940" s="66">
        <v>0</v>
      </c>
      <c r="E940" s="66">
        <v>0</v>
      </c>
      <c r="F940" s="66">
        <v>0</v>
      </c>
      <c r="G940" s="66">
        <v>0</v>
      </c>
      <c r="H940" s="66">
        <v>196522929</v>
      </c>
      <c r="I940" s="66">
        <v>0</v>
      </c>
      <c r="J940" s="66">
        <v>0</v>
      </c>
      <c r="K940" s="66">
        <v>0</v>
      </c>
      <c r="L940" s="66">
        <v>0</v>
      </c>
      <c r="M940" s="66">
        <v>0</v>
      </c>
      <c r="N940" s="66">
        <v>0</v>
      </c>
      <c r="O940" s="66">
        <v>0</v>
      </c>
      <c r="P940" s="66">
        <v>0</v>
      </c>
      <c r="Q940" s="66">
        <v>0</v>
      </c>
    </row>
    <row r="941" spans="1:17" ht="51" x14ac:dyDescent="0.25">
      <c r="A941" s="68" t="s">
        <v>1472</v>
      </c>
      <c r="B941" s="67" t="s">
        <v>1473</v>
      </c>
      <c r="C941" s="66">
        <v>96522929</v>
      </c>
      <c r="D941" s="66">
        <v>0</v>
      </c>
      <c r="E941" s="66">
        <v>0</v>
      </c>
      <c r="F941" s="66">
        <v>0</v>
      </c>
      <c r="G941" s="66">
        <v>0</v>
      </c>
      <c r="H941" s="66">
        <v>96522929</v>
      </c>
      <c r="I941" s="66">
        <v>0</v>
      </c>
      <c r="J941" s="66">
        <v>0</v>
      </c>
      <c r="K941" s="66">
        <v>0</v>
      </c>
      <c r="L941" s="66">
        <v>0</v>
      </c>
      <c r="M941" s="66">
        <v>0</v>
      </c>
      <c r="N941" s="66">
        <v>0</v>
      </c>
      <c r="O941" s="66">
        <v>0</v>
      </c>
      <c r="P941" s="66">
        <v>0</v>
      </c>
      <c r="Q941" s="66">
        <v>0</v>
      </c>
    </row>
    <row r="942" spans="1:17" x14ac:dyDescent="0.25">
      <c r="A942" s="68" t="s">
        <v>1474</v>
      </c>
      <c r="B942" s="67" t="s">
        <v>15</v>
      </c>
      <c r="C942" s="66">
        <v>96522929</v>
      </c>
      <c r="D942" s="66">
        <v>0</v>
      </c>
      <c r="E942" s="66">
        <v>0</v>
      </c>
      <c r="F942" s="66">
        <v>0</v>
      </c>
      <c r="G942" s="66">
        <v>0</v>
      </c>
      <c r="H942" s="66">
        <v>96522929</v>
      </c>
      <c r="I942" s="66">
        <v>0</v>
      </c>
      <c r="J942" s="66">
        <v>0</v>
      </c>
      <c r="K942" s="66">
        <v>0</v>
      </c>
      <c r="L942" s="66">
        <v>0</v>
      </c>
      <c r="M942" s="66">
        <v>0</v>
      </c>
      <c r="N942" s="66">
        <v>0</v>
      </c>
      <c r="O942" s="66">
        <v>0</v>
      </c>
      <c r="P942" s="66">
        <v>0</v>
      </c>
      <c r="Q942" s="66">
        <v>0</v>
      </c>
    </row>
    <row r="943" spans="1:17" ht="25.5" x14ac:dyDescent="0.25">
      <c r="A943" s="68" t="s">
        <v>1475</v>
      </c>
      <c r="B943" s="67" t="s">
        <v>1476</v>
      </c>
      <c r="C943" s="66">
        <v>100000000</v>
      </c>
      <c r="D943" s="66">
        <v>0</v>
      </c>
      <c r="E943" s="66">
        <v>0</v>
      </c>
      <c r="F943" s="66">
        <v>0</v>
      </c>
      <c r="G943" s="66">
        <v>0</v>
      </c>
      <c r="H943" s="66">
        <v>100000000</v>
      </c>
      <c r="I943" s="66">
        <v>0</v>
      </c>
      <c r="J943" s="66">
        <v>0</v>
      </c>
      <c r="K943" s="66">
        <v>0</v>
      </c>
      <c r="L943" s="66">
        <v>0</v>
      </c>
      <c r="M943" s="66">
        <v>0</v>
      </c>
      <c r="N943" s="66">
        <v>0</v>
      </c>
      <c r="O943" s="66">
        <v>0</v>
      </c>
      <c r="P943" s="66">
        <v>0</v>
      </c>
      <c r="Q943" s="66">
        <v>0</v>
      </c>
    </row>
    <row r="944" spans="1:17" x14ac:dyDescent="0.25">
      <c r="A944" s="68" t="s">
        <v>1477</v>
      </c>
      <c r="B944" s="67" t="s">
        <v>15</v>
      </c>
      <c r="C944" s="66">
        <v>100000000</v>
      </c>
      <c r="D944" s="66">
        <v>0</v>
      </c>
      <c r="E944" s="66">
        <v>0</v>
      </c>
      <c r="F944" s="66">
        <v>0</v>
      </c>
      <c r="G944" s="66">
        <v>0</v>
      </c>
      <c r="H944" s="66">
        <v>100000000</v>
      </c>
      <c r="I944" s="66">
        <v>0</v>
      </c>
      <c r="J944" s="66">
        <v>0</v>
      </c>
      <c r="K944" s="66">
        <v>0</v>
      </c>
      <c r="L944" s="66">
        <v>0</v>
      </c>
      <c r="M944" s="66">
        <v>0</v>
      </c>
      <c r="N944" s="66">
        <v>0</v>
      </c>
      <c r="O944" s="66">
        <v>0</v>
      </c>
      <c r="P944" s="66">
        <v>0</v>
      </c>
      <c r="Q944" s="66">
        <v>0</v>
      </c>
    </row>
    <row r="945" spans="1:17" ht="25.5" x14ac:dyDescent="0.25">
      <c r="A945" s="68" t="s">
        <v>1478</v>
      </c>
      <c r="B945" s="67" t="s">
        <v>1479</v>
      </c>
      <c r="C945" s="66">
        <v>0</v>
      </c>
      <c r="D945" s="66">
        <v>0</v>
      </c>
      <c r="E945" s="66">
        <v>0</v>
      </c>
      <c r="F945" s="66">
        <v>0</v>
      </c>
      <c r="G945" s="66">
        <v>0</v>
      </c>
      <c r="H945" s="66">
        <v>0</v>
      </c>
      <c r="I945" s="66">
        <v>0</v>
      </c>
      <c r="J945" s="66">
        <v>0</v>
      </c>
      <c r="K945" s="66">
        <v>0</v>
      </c>
      <c r="L945" s="66">
        <v>0</v>
      </c>
      <c r="M945" s="66">
        <v>0</v>
      </c>
      <c r="N945" s="66">
        <v>0</v>
      </c>
      <c r="O945" s="66">
        <v>0</v>
      </c>
      <c r="P945" s="66">
        <v>0</v>
      </c>
      <c r="Q945" s="66">
        <v>0</v>
      </c>
    </row>
    <row r="946" spans="1:17" ht="63.75" x14ac:dyDescent="0.25">
      <c r="A946" s="68" t="s">
        <v>1480</v>
      </c>
      <c r="B946" s="67" t="s">
        <v>1481</v>
      </c>
      <c r="C946" s="66">
        <v>196522929</v>
      </c>
      <c r="D946" s="66">
        <v>0</v>
      </c>
      <c r="E946" s="66">
        <v>0</v>
      </c>
      <c r="F946" s="66">
        <v>0</v>
      </c>
      <c r="G946" s="66">
        <v>0</v>
      </c>
      <c r="H946" s="66">
        <v>196522929</v>
      </c>
      <c r="I946" s="66">
        <v>0</v>
      </c>
      <c r="J946" s="66">
        <v>0</v>
      </c>
      <c r="K946" s="66">
        <v>0</v>
      </c>
      <c r="L946" s="66">
        <v>0</v>
      </c>
      <c r="M946" s="66">
        <v>0</v>
      </c>
      <c r="N946" s="66">
        <v>0</v>
      </c>
      <c r="O946" s="66">
        <v>0</v>
      </c>
      <c r="P946" s="66">
        <v>0</v>
      </c>
      <c r="Q946" s="66">
        <v>0</v>
      </c>
    </row>
    <row r="947" spans="1:17" ht="25.5" x14ac:dyDescent="0.25">
      <c r="A947" s="68" t="s">
        <v>1482</v>
      </c>
      <c r="B947" s="67" t="s">
        <v>1483</v>
      </c>
      <c r="C947" s="66">
        <v>196522929</v>
      </c>
      <c r="D947" s="66">
        <v>0</v>
      </c>
      <c r="E947" s="66">
        <v>0</v>
      </c>
      <c r="F947" s="66">
        <v>0</v>
      </c>
      <c r="G947" s="66">
        <v>0</v>
      </c>
      <c r="H947" s="66">
        <v>196522929</v>
      </c>
      <c r="I947" s="66">
        <v>0</v>
      </c>
      <c r="J947" s="66">
        <v>0</v>
      </c>
      <c r="K947" s="66">
        <v>0</v>
      </c>
      <c r="L947" s="66">
        <v>0</v>
      </c>
      <c r="M947" s="66">
        <v>0</v>
      </c>
      <c r="N947" s="66">
        <v>0</v>
      </c>
      <c r="O947" s="66">
        <v>0</v>
      </c>
      <c r="P947" s="66">
        <v>0</v>
      </c>
      <c r="Q947" s="66">
        <v>0</v>
      </c>
    </row>
    <row r="948" spans="1:17" x14ac:dyDescent="0.25">
      <c r="A948" s="68" t="s">
        <v>1484</v>
      </c>
      <c r="B948" s="67" t="s">
        <v>15</v>
      </c>
      <c r="C948" s="66">
        <v>196522929</v>
      </c>
      <c r="D948" s="66">
        <v>0</v>
      </c>
      <c r="E948" s="66">
        <v>0</v>
      </c>
      <c r="F948" s="66">
        <v>0</v>
      </c>
      <c r="G948" s="66">
        <v>0</v>
      </c>
      <c r="H948" s="66">
        <v>196522929</v>
      </c>
      <c r="I948" s="66">
        <v>0</v>
      </c>
      <c r="J948" s="66">
        <v>0</v>
      </c>
      <c r="K948" s="66">
        <v>0</v>
      </c>
      <c r="L948" s="66">
        <v>0</v>
      </c>
      <c r="M948" s="66">
        <v>0</v>
      </c>
      <c r="N948" s="66">
        <v>0</v>
      </c>
      <c r="O948" s="66">
        <v>0</v>
      </c>
      <c r="P948" s="66">
        <v>0</v>
      </c>
      <c r="Q948" s="66">
        <v>0</v>
      </c>
    </row>
    <row r="949" spans="1:17" ht="38.25" x14ac:dyDescent="0.25">
      <c r="A949" s="68" t="s">
        <v>1485</v>
      </c>
      <c r="B949" s="67" t="s">
        <v>1486</v>
      </c>
      <c r="C949" s="66">
        <v>0</v>
      </c>
      <c r="D949" s="66">
        <v>0</v>
      </c>
      <c r="E949" s="66">
        <v>0</v>
      </c>
      <c r="F949" s="66">
        <v>0</v>
      </c>
      <c r="G949" s="66">
        <v>393045858</v>
      </c>
      <c r="H949" s="66">
        <v>0</v>
      </c>
      <c r="I949" s="66">
        <v>393045858</v>
      </c>
      <c r="J949" s="66">
        <v>0</v>
      </c>
      <c r="K949" s="66">
        <v>393045858</v>
      </c>
      <c r="L949" s="66">
        <v>0</v>
      </c>
      <c r="M949" s="66">
        <v>393045858</v>
      </c>
      <c r="N949" s="66">
        <v>0</v>
      </c>
      <c r="O949" s="66">
        <v>0</v>
      </c>
      <c r="P949" s="66">
        <v>0</v>
      </c>
      <c r="Q949" s="66">
        <v>0</v>
      </c>
    </row>
    <row r="950" spans="1:17" ht="25.5" x14ac:dyDescent="0.25">
      <c r="A950" s="68" t="s">
        <v>1487</v>
      </c>
      <c r="B950" s="67" t="s">
        <v>1476</v>
      </c>
      <c r="C950" s="66">
        <v>0</v>
      </c>
      <c r="D950" s="66">
        <v>0</v>
      </c>
      <c r="E950" s="66">
        <v>0</v>
      </c>
      <c r="F950" s="66">
        <v>0</v>
      </c>
      <c r="G950" s="66">
        <v>196522929</v>
      </c>
      <c r="H950" s="66">
        <v>0</v>
      </c>
      <c r="I950" s="66">
        <v>196522929</v>
      </c>
      <c r="J950" s="66">
        <v>0</v>
      </c>
      <c r="K950" s="66">
        <v>196522929</v>
      </c>
      <c r="L950" s="66">
        <v>0</v>
      </c>
      <c r="M950" s="66">
        <v>196522929</v>
      </c>
      <c r="N950" s="66">
        <v>0</v>
      </c>
      <c r="O950" s="66">
        <v>0</v>
      </c>
      <c r="P950" s="66">
        <v>0</v>
      </c>
      <c r="Q950" s="66">
        <v>0</v>
      </c>
    </row>
    <row r="951" spans="1:17" x14ac:dyDescent="0.25">
      <c r="A951" s="68" t="s">
        <v>1488</v>
      </c>
      <c r="B951" s="67" t="s">
        <v>15</v>
      </c>
      <c r="C951" s="66">
        <v>0</v>
      </c>
      <c r="D951" s="66">
        <v>0</v>
      </c>
      <c r="E951" s="66">
        <v>0</v>
      </c>
      <c r="F951" s="66">
        <v>0</v>
      </c>
      <c r="G951" s="66">
        <v>196522929</v>
      </c>
      <c r="H951" s="66">
        <v>0</v>
      </c>
      <c r="I951" s="66">
        <v>196522929</v>
      </c>
      <c r="J951" s="66">
        <v>0</v>
      </c>
      <c r="K951" s="66">
        <v>196522929</v>
      </c>
      <c r="L951" s="66">
        <v>0</v>
      </c>
      <c r="M951" s="66">
        <v>196522929</v>
      </c>
      <c r="N951" s="66">
        <v>0</v>
      </c>
      <c r="O951" s="66">
        <v>0</v>
      </c>
      <c r="P951" s="66">
        <v>0</v>
      </c>
      <c r="Q951" s="66">
        <v>0</v>
      </c>
    </row>
    <row r="952" spans="1:17" ht="25.5" x14ac:dyDescent="0.25">
      <c r="A952" s="68" t="s">
        <v>1489</v>
      </c>
      <c r="B952" s="67" t="s">
        <v>1490</v>
      </c>
      <c r="C952" s="66">
        <v>0</v>
      </c>
      <c r="D952" s="66">
        <v>0</v>
      </c>
      <c r="E952" s="66">
        <v>0</v>
      </c>
      <c r="F952" s="66">
        <v>0</v>
      </c>
      <c r="G952" s="66">
        <v>196522929</v>
      </c>
      <c r="H952" s="66">
        <v>0</v>
      </c>
      <c r="I952" s="66">
        <v>196522929</v>
      </c>
      <c r="J952" s="66">
        <v>0</v>
      </c>
      <c r="K952" s="66">
        <v>196522929</v>
      </c>
      <c r="L952" s="66">
        <v>0</v>
      </c>
      <c r="M952" s="66">
        <v>196522929</v>
      </c>
      <c r="N952" s="66">
        <v>0</v>
      </c>
      <c r="O952" s="66">
        <v>0</v>
      </c>
      <c r="P952" s="66">
        <v>0</v>
      </c>
      <c r="Q952" s="66">
        <v>0</v>
      </c>
    </row>
    <row r="953" spans="1:17" x14ac:dyDescent="0.25">
      <c r="A953" s="68" t="s">
        <v>1491</v>
      </c>
      <c r="B953" s="67" t="s">
        <v>15</v>
      </c>
      <c r="C953" s="66">
        <v>0</v>
      </c>
      <c r="D953" s="66">
        <v>0</v>
      </c>
      <c r="E953" s="66">
        <v>0</v>
      </c>
      <c r="F953" s="66">
        <v>0</v>
      </c>
      <c r="G953" s="66">
        <v>196522929</v>
      </c>
      <c r="H953" s="66">
        <v>0</v>
      </c>
      <c r="I953" s="66">
        <v>196522929</v>
      </c>
      <c r="J953" s="66">
        <v>0</v>
      </c>
      <c r="K953" s="66">
        <v>196522929</v>
      </c>
      <c r="L953" s="66">
        <v>0</v>
      </c>
      <c r="M953" s="66">
        <v>196522929</v>
      </c>
      <c r="N953" s="66">
        <v>0</v>
      </c>
      <c r="O953" s="66">
        <v>0</v>
      </c>
      <c r="P953" s="66">
        <v>0</v>
      </c>
      <c r="Q953" s="66">
        <v>0</v>
      </c>
    </row>
    <row r="954" spans="1:17" ht="25.5" x14ac:dyDescent="0.25">
      <c r="A954" s="68" t="s">
        <v>1492</v>
      </c>
      <c r="B954" s="67" t="s">
        <v>1493</v>
      </c>
      <c r="C954" s="66">
        <v>177648824</v>
      </c>
      <c r="D954" s="66">
        <v>0</v>
      </c>
      <c r="E954" s="66">
        <v>0</v>
      </c>
      <c r="F954" s="66">
        <v>0</v>
      </c>
      <c r="G954" s="66">
        <v>177648824</v>
      </c>
      <c r="H954" s="66">
        <v>177648824</v>
      </c>
      <c r="I954" s="66">
        <v>177648824</v>
      </c>
      <c r="J954" s="66">
        <v>0</v>
      </c>
      <c r="K954" s="66">
        <v>177648824</v>
      </c>
      <c r="L954" s="66">
        <v>0</v>
      </c>
      <c r="M954" s="66">
        <v>177648824</v>
      </c>
      <c r="N954" s="66">
        <v>0</v>
      </c>
      <c r="O954" s="66">
        <v>0</v>
      </c>
      <c r="P954" s="66">
        <v>0</v>
      </c>
      <c r="Q954" s="66">
        <v>0</v>
      </c>
    </row>
    <row r="955" spans="1:17" ht="38.25" x14ac:dyDescent="0.25">
      <c r="A955" s="68" t="s">
        <v>1494</v>
      </c>
      <c r="B955" s="67" t="s">
        <v>1495</v>
      </c>
      <c r="C955" s="66">
        <v>177648824</v>
      </c>
      <c r="D955" s="66">
        <v>0</v>
      </c>
      <c r="E955" s="66">
        <v>0</v>
      </c>
      <c r="F955" s="66">
        <v>0</v>
      </c>
      <c r="G955" s="66">
        <v>177648824</v>
      </c>
      <c r="H955" s="66">
        <v>177648824</v>
      </c>
      <c r="I955" s="66">
        <v>177648824</v>
      </c>
      <c r="J955" s="66">
        <v>0</v>
      </c>
      <c r="K955" s="66">
        <v>177648824</v>
      </c>
      <c r="L955" s="66">
        <v>0</v>
      </c>
      <c r="M955" s="66">
        <v>177648824</v>
      </c>
      <c r="N955" s="66">
        <v>0</v>
      </c>
      <c r="O955" s="66">
        <v>0</v>
      </c>
      <c r="P955" s="66">
        <v>0</v>
      </c>
      <c r="Q955" s="66">
        <v>0</v>
      </c>
    </row>
    <row r="956" spans="1:17" ht="25.5" x14ac:dyDescent="0.25">
      <c r="A956" s="68" t="s">
        <v>1496</v>
      </c>
      <c r="B956" s="67" t="s">
        <v>1497</v>
      </c>
      <c r="C956" s="66">
        <v>177648824</v>
      </c>
      <c r="D956" s="66">
        <v>0</v>
      </c>
      <c r="E956" s="66">
        <v>0</v>
      </c>
      <c r="F956" s="66">
        <v>0</v>
      </c>
      <c r="G956" s="66">
        <v>177648824</v>
      </c>
      <c r="H956" s="66">
        <v>177648824</v>
      </c>
      <c r="I956" s="66">
        <v>177648824</v>
      </c>
      <c r="J956" s="66">
        <v>0</v>
      </c>
      <c r="K956" s="66">
        <v>177648824</v>
      </c>
      <c r="L956" s="66">
        <v>0</v>
      </c>
      <c r="M956" s="66">
        <v>177648824</v>
      </c>
      <c r="N956" s="66">
        <v>0</v>
      </c>
      <c r="O956" s="66">
        <v>0</v>
      </c>
      <c r="P956" s="66">
        <v>0</v>
      </c>
      <c r="Q956" s="66">
        <v>0</v>
      </c>
    </row>
    <row r="957" spans="1:17" x14ac:dyDescent="0.25">
      <c r="A957" s="68" t="s">
        <v>1498</v>
      </c>
      <c r="B957" s="67" t="s">
        <v>15</v>
      </c>
      <c r="C957" s="66">
        <v>177648824</v>
      </c>
      <c r="D957" s="66">
        <v>0</v>
      </c>
      <c r="E957" s="66">
        <v>0</v>
      </c>
      <c r="F957" s="66">
        <v>0</v>
      </c>
      <c r="G957" s="66">
        <v>177648824</v>
      </c>
      <c r="H957" s="66">
        <v>177648824</v>
      </c>
      <c r="I957" s="66">
        <v>177648824</v>
      </c>
      <c r="J957" s="66">
        <v>0</v>
      </c>
      <c r="K957" s="66">
        <v>177648824</v>
      </c>
      <c r="L957" s="66">
        <v>0</v>
      </c>
      <c r="M957" s="66">
        <v>177648824</v>
      </c>
      <c r="N957" s="66">
        <v>0</v>
      </c>
      <c r="O957" s="66">
        <v>0</v>
      </c>
      <c r="P957" s="66">
        <v>0</v>
      </c>
      <c r="Q957" s="66">
        <v>0</v>
      </c>
    </row>
    <row r="958" spans="1:17" ht="25.5" x14ac:dyDescent="0.25">
      <c r="A958" s="68" t="s">
        <v>1499</v>
      </c>
      <c r="B958" s="67" t="s">
        <v>1500</v>
      </c>
      <c r="C958" s="66">
        <v>574403380</v>
      </c>
      <c r="D958" s="66">
        <v>0</v>
      </c>
      <c r="E958" s="66">
        <v>0</v>
      </c>
      <c r="F958" s="66">
        <v>0</v>
      </c>
      <c r="G958" s="66">
        <v>33015685</v>
      </c>
      <c r="H958" s="66">
        <v>33015685</v>
      </c>
      <c r="I958" s="66">
        <v>574403380</v>
      </c>
      <c r="J958" s="66">
        <v>33015685</v>
      </c>
      <c r="K958" s="66">
        <v>541387695</v>
      </c>
      <c r="L958" s="66">
        <v>0</v>
      </c>
      <c r="M958" s="66">
        <v>574403380</v>
      </c>
      <c r="N958" s="66">
        <v>0</v>
      </c>
      <c r="O958" s="66">
        <v>0</v>
      </c>
      <c r="P958" s="66">
        <v>0</v>
      </c>
      <c r="Q958" s="66">
        <v>0</v>
      </c>
    </row>
    <row r="959" spans="1:17" ht="25.5" x14ac:dyDescent="0.25">
      <c r="A959" s="68" t="s">
        <v>1501</v>
      </c>
      <c r="B959" s="67" t="s">
        <v>1502</v>
      </c>
      <c r="C959" s="66">
        <v>544403380</v>
      </c>
      <c r="D959" s="66">
        <v>0</v>
      </c>
      <c r="E959" s="66">
        <v>0</v>
      </c>
      <c r="F959" s="66">
        <v>0</v>
      </c>
      <c r="G959" s="66">
        <v>33015685</v>
      </c>
      <c r="H959" s="66">
        <v>33015685</v>
      </c>
      <c r="I959" s="66">
        <v>544403380</v>
      </c>
      <c r="J959" s="66">
        <v>33015685</v>
      </c>
      <c r="K959" s="66">
        <v>511387695</v>
      </c>
      <c r="L959" s="66">
        <v>0</v>
      </c>
      <c r="M959" s="66">
        <v>544403380</v>
      </c>
      <c r="N959" s="66">
        <v>0</v>
      </c>
      <c r="O959" s="66">
        <v>0</v>
      </c>
      <c r="P959" s="66">
        <v>0</v>
      </c>
      <c r="Q959" s="66">
        <v>0</v>
      </c>
    </row>
    <row r="960" spans="1:17" ht="51" x14ac:dyDescent="0.25">
      <c r="A960" s="68" t="s">
        <v>1503</v>
      </c>
      <c r="B960" s="67" t="s">
        <v>1504</v>
      </c>
      <c r="C960" s="66">
        <v>544403380</v>
      </c>
      <c r="D960" s="66">
        <v>0</v>
      </c>
      <c r="E960" s="66">
        <v>0</v>
      </c>
      <c r="F960" s="66">
        <v>0</v>
      </c>
      <c r="G960" s="66">
        <v>33015685</v>
      </c>
      <c r="H960" s="66">
        <v>33015685</v>
      </c>
      <c r="I960" s="66">
        <v>544403380</v>
      </c>
      <c r="J960" s="66">
        <v>33015685</v>
      </c>
      <c r="K960" s="66">
        <v>511387695</v>
      </c>
      <c r="L960" s="66">
        <v>0</v>
      </c>
      <c r="M960" s="66">
        <v>544403380</v>
      </c>
      <c r="N960" s="66">
        <v>0</v>
      </c>
      <c r="O960" s="66">
        <v>0</v>
      </c>
      <c r="P960" s="66">
        <v>0</v>
      </c>
      <c r="Q960" s="66">
        <v>0</v>
      </c>
    </row>
    <row r="961" spans="1:17" x14ac:dyDescent="0.25">
      <c r="A961" s="68" t="s">
        <v>1505</v>
      </c>
      <c r="B961" s="67" t="s">
        <v>906</v>
      </c>
      <c r="C961" s="66">
        <v>544403380</v>
      </c>
      <c r="D961" s="66">
        <v>0</v>
      </c>
      <c r="E961" s="66">
        <v>0</v>
      </c>
      <c r="F961" s="66">
        <v>0</v>
      </c>
      <c r="G961" s="66">
        <v>0</v>
      </c>
      <c r="H961" s="66">
        <v>33015685</v>
      </c>
      <c r="I961" s="66">
        <v>511387695</v>
      </c>
      <c r="J961" s="66">
        <v>0</v>
      </c>
      <c r="K961" s="66">
        <v>511387695</v>
      </c>
      <c r="L961" s="66">
        <v>0</v>
      </c>
      <c r="M961" s="66">
        <v>511387695</v>
      </c>
      <c r="N961" s="66">
        <v>0</v>
      </c>
      <c r="O961" s="66">
        <v>0</v>
      </c>
      <c r="P961" s="66">
        <v>0</v>
      </c>
      <c r="Q961" s="66">
        <v>0</v>
      </c>
    </row>
    <row r="962" spans="1:17" x14ac:dyDescent="0.25">
      <c r="A962" s="68" t="s">
        <v>1506</v>
      </c>
      <c r="B962" s="67" t="s">
        <v>15</v>
      </c>
      <c r="C962" s="66">
        <v>544403380</v>
      </c>
      <c r="D962" s="66">
        <v>0</v>
      </c>
      <c r="E962" s="66">
        <v>0</v>
      </c>
      <c r="F962" s="66">
        <v>0</v>
      </c>
      <c r="G962" s="66">
        <v>0</v>
      </c>
      <c r="H962" s="66">
        <v>33015685</v>
      </c>
      <c r="I962" s="66">
        <v>511387695</v>
      </c>
      <c r="J962" s="66">
        <v>0</v>
      </c>
      <c r="K962" s="66">
        <v>511387695</v>
      </c>
      <c r="L962" s="66">
        <v>0</v>
      </c>
      <c r="M962" s="66">
        <v>511387695</v>
      </c>
      <c r="N962" s="66">
        <v>0</v>
      </c>
      <c r="O962" s="66">
        <v>0</v>
      </c>
      <c r="P962" s="66">
        <v>0</v>
      </c>
      <c r="Q962" s="66">
        <v>0</v>
      </c>
    </row>
    <row r="963" spans="1:17" ht="25.5" x14ac:dyDescent="0.25">
      <c r="A963" s="68" t="s">
        <v>1507</v>
      </c>
      <c r="B963" s="67" t="s">
        <v>1420</v>
      </c>
      <c r="C963" s="66">
        <v>0</v>
      </c>
      <c r="D963" s="66">
        <v>0</v>
      </c>
      <c r="E963" s="66">
        <v>0</v>
      </c>
      <c r="F963" s="66">
        <v>0</v>
      </c>
      <c r="G963" s="66">
        <v>33015685</v>
      </c>
      <c r="H963" s="66">
        <v>0</v>
      </c>
      <c r="I963" s="66">
        <v>33015685</v>
      </c>
      <c r="J963" s="66">
        <v>33015685</v>
      </c>
      <c r="K963" s="66">
        <v>0</v>
      </c>
      <c r="L963" s="66">
        <v>0</v>
      </c>
      <c r="M963" s="66">
        <v>33015685</v>
      </c>
      <c r="N963" s="66">
        <v>0</v>
      </c>
      <c r="O963" s="66">
        <v>0</v>
      </c>
      <c r="P963" s="66">
        <v>0</v>
      </c>
      <c r="Q963" s="66">
        <v>0</v>
      </c>
    </row>
    <row r="964" spans="1:17" x14ac:dyDescent="0.25">
      <c r="A964" s="68" t="s">
        <v>1508</v>
      </c>
      <c r="B964" s="67" t="s">
        <v>15</v>
      </c>
      <c r="C964" s="66">
        <v>0</v>
      </c>
      <c r="D964" s="66">
        <v>0</v>
      </c>
      <c r="E964" s="66">
        <v>0</v>
      </c>
      <c r="F964" s="66">
        <v>0</v>
      </c>
      <c r="G964" s="66">
        <v>33015685</v>
      </c>
      <c r="H964" s="66">
        <v>0</v>
      </c>
      <c r="I964" s="66">
        <v>33015685</v>
      </c>
      <c r="J964" s="66">
        <v>33015685</v>
      </c>
      <c r="K964" s="66">
        <v>0</v>
      </c>
      <c r="L964" s="66">
        <v>0</v>
      </c>
      <c r="M964" s="66">
        <v>33015685</v>
      </c>
      <c r="N964" s="66">
        <v>0</v>
      </c>
      <c r="O964" s="66">
        <v>0</v>
      </c>
      <c r="P964" s="66">
        <v>0</v>
      </c>
      <c r="Q964" s="66">
        <v>0</v>
      </c>
    </row>
    <row r="965" spans="1:17" ht="25.5" x14ac:dyDescent="0.25">
      <c r="A965" s="68" t="s">
        <v>1509</v>
      </c>
      <c r="B965" s="67" t="s">
        <v>1510</v>
      </c>
      <c r="C965" s="66">
        <v>30000000</v>
      </c>
      <c r="D965" s="66">
        <v>0</v>
      </c>
      <c r="E965" s="66">
        <v>0</v>
      </c>
      <c r="F965" s="66">
        <v>0</v>
      </c>
      <c r="G965" s="66">
        <v>0</v>
      </c>
      <c r="H965" s="66">
        <v>0</v>
      </c>
      <c r="I965" s="66">
        <v>30000000</v>
      </c>
      <c r="J965" s="66">
        <v>0</v>
      </c>
      <c r="K965" s="66">
        <v>30000000</v>
      </c>
      <c r="L965" s="66">
        <v>0</v>
      </c>
      <c r="M965" s="66">
        <v>30000000</v>
      </c>
      <c r="N965" s="66">
        <v>0</v>
      </c>
      <c r="O965" s="66">
        <v>0</v>
      </c>
      <c r="P965" s="66">
        <v>0</v>
      </c>
      <c r="Q965" s="66">
        <v>0</v>
      </c>
    </row>
    <row r="966" spans="1:17" ht="51" x14ac:dyDescent="0.25">
      <c r="A966" s="68" t="s">
        <v>1511</v>
      </c>
      <c r="B966" s="67" t="s">
        <v>1512</v>
      </c>
      <c r="C966" s="66">
        <v>30000000</v>
      </c>
      <c r="D966" s="66">
        <v>0</v>
      </c>
      <c r="E966" s="66">
        <v>0</v>
      </c>
      <c r="F966" s="66">
        <v>0</v>
      </c>
      <c r="G966" s="66">
        <v>0</v>
      </c>
      <c r="H966" s="66">
        <v>0</v>
      </c>
      <c r="I966" s="66">
        <v>30000000</v>
      </c>
      <c r="J966" s="66">
        <v>0</v>
      </c>
      <c r="K966" s="66">
        <v>30000000</v>
      </c>
      <c r="L966" s="66">
        <v>0</v>
      </c>
      <c r="M966" s="66">
        <v>30000000</v>
      </c>
      <c r="N966" s="66">
        <v>0</v>
      </c>
      <c r="O966" s="66">
        <v>0</v>
      </c>
      <c r="P966" s="66">
        <v>0</v>
      </c>
      <c r="Q966" s="66">
        <v>0</v>
      </c>
    </row>
    <row r="967" spans="1:17" ht="38.25" x14ac:dyDescent="0.25">
      <c r="A967" s="68" t="s">
        <v>1513</v>
      </c>
      <c r="B967" s="67" t="s">
        <v>1514</v>
      </c>
      <c r="C967" s="66">
        <v>30000000</v>
      </c>
      <c r="D967" s="66">
        <v>0</v>
      </c>
      <c r="E967" s="66">
        <v>0</v>
      </c>
      <c r="F967" s="66">
        <v>0</v>
      </c>
      <c r="G967" s="66">
        <v>0</v>
      </c>
      <c r="H967" s="66">
        <v>0</v>
      </c>
      <c r="I967" s="66">
        <v>30000000</v>
      </c>
      <c r="J967" s="66">
        <v>0</v>
      </c>
      <c r="K967" s="66">
        <v>30000000</v>
      </c>
      <c r="L967" s="66">
        <v>0</v>
      </c>
      <c r="M967" s="66">
        <v>30000000</v>
      </c>
      <c r="N967" s="66">
        <v>0</v>
      </c>
      <c r="O967" s="66">
        <v>0</v>
      </c>
      <c r="P967" s="66">
        <v>0</v>
      </c>
      <c r="Q967" s="66">
        <v>0</v>
      </c>
    </row>
    <row r="968" spans="1:17" x14ac:dyDescent="0.25">
      <c r="A968" s="68" t="s">
        <v>1515</v>
      </c>
      <c r="B968" s="67" t="s">
        <v>15</v>
      </c>
      <c r="C968" s="66">
        <v>30000000</v>
      </c>
      <c r="D968" s="66">
        <v>0</v>
      </c>
      <c r="E968" s="66">
        <v>0</v>
      </c>
      <c r="F968" s="66">
        <v>0</v>
      </c>
      <c r="G968" s="66">
        <v>0</v>
      </c>
      <c r="H968" s="66">
        <v>0</v>
      </c>
      <c r="I968" s="66">
        <v>30000000</v>
      </c>
      <c r="J968" s="66">
        <v>0</v>
      </c>
      <c r="K968" s="66">
        <v>30000000</v>
      </c>
      <c r="L968" s="66">
        <v>0</v>
      </c>
      <c r="M968" s="66">
        <v>30000000</v>
      </c>
      <c r="N968" s="66">
        <v>0</v>
      </c>
      <c r="O968" s="66">
        <v>0</v>
      </c>
      <c r="P968" s="66">
        <v>0</v>
      </c>
      <c r="Q968" s="66">
        <v>0</v>
      </c>
    </row>
    <row r="969" spans="1:17" ht="25.5" x14ac:dyDescent="0.25">
      <c r="A969" s="68" t="s">
        <v>1516</v>
      </c>
      <c r="B969" s="67" t="s">
        <v>1517</v>
      </c>
      <c r="C969" s="66">
        <v>441489496</v>
      </c>
      <c r="D969" s="66">
        <v>0</v>
      </c>
      <c r="E969" s="66">
        <v>0</v>
      </c>
      <c r="F969" s="66">
        <v>0</v>
      </c>
      <c r="G969" s="66">
        <v>0</v>
      </c>
      <c r="H969" s="66">
        <v>0</v>
      </c>
      <c r="I969" s="66">
        <v>441489496</v>
      </c>
      <c r="J969" s="66">
        <v>441489496</v>
      </c>
      <c r="K969" s="66">
        <v>0</v>
      </c>
      <c r="L969" s="66">
        <v>0</v>
      </c>
      <c r="M969" s="66">
        <v>441489496</v>
      </c>
      <c r="N969" s="66">
        <v>0</v>
      </c>
      <c r="O969" s="66">
        <v>0</v>
      </c>
      <c r="P969" s="66">
        <v>0</v>
      </c>
      <c r="Q969" s="66">
        <v>0</v>
      </c>
    </row>
    <row r="970" spans="1:17" ht="25.5" x14ac:dyDescent="0.25">
      <c r="A970" s="68" t="s">
        <v>1518</v>
      </c>
      <c r="B970" s="67" t="s">
        <v>1519</v>
      </c>
      <c r="C970" s="66">
        <v>441489496</v>
      </c>
      <c r="D970" s="66">
        <v>0</v>
      </c>
      <c r="E970" s="66">
        <v>0</v>
      </c>
      <c r="F970" s="66">
        <v>0</v>
      </c>
      <c r="G970" s="66">
        <v>0</v>
      </c>
      <c r="H970" s="66">
        <v>0</v>
      </c>
      <c r="I970" s="66">
        <v>441489496</v>
      </c>
      <c r="J970" s="66">
        <v>441489496</v>
      </c>
      <c r="K970" s="66">
        <v>0</v>
      </c>
      <c r="L970" s="66">
        <v>0</v>
      </c>
      <c r="M970" s="66">
        <v>441489496</v>
      </c>
      <c r="N970" s="66">
        <v>0</v>
      </c>
      <c r="O970" s="66">
        <v>0</v>
      </c>
      <c r="P970" s="66">
        <v>0</v>
      </c>
      <c r="Q970" s="66">
        <v>0</v>
      </c>
    </row>
    <row r="971" spans="1:17" ht="25.5" x14ac:dyDescent="0.25">
      <c r="A971" s="68" t="s">
        <v>1520</v>
      </c>
      <c r="B971" s="67" t="s">
        <v>1521</v>
      </c>
      <c r="C971" s="66">
        <v>441489496</v>
      </c>
      <c r="D971" s="66">
        <v>0</v>
      </c>
      <c r="E971" s="66">
        <v>0</v>
      </c>
      <c r="F971" s="66">
        <v>0</v>
      </c>
      <c r="G971" s="66">
        <v>0</v>
      </c>
      <c r="H971" s="66">
        <v>0</v>
      </c>
      <c r="I971" s="66">
        <v>441489496</v>
      </c>
      <c r="J971" s="66">
        <v>441489496</v>
      </c>
      <c r="K971" s="66">
        <v>0</v>
      </c>
      <c r="L971" s="66">
        <v>0</v>
      </c>
      <c r="M971" s="66">
        <v>441489496</v>
      </c>
      <c r="N971" s="66">
        <v>0</v>
      </c>
      <c r="O971" s="66">
        <v>0</v>
      </c>
      <c r="P971" s="66">
        <v>0</v>
      </c>
      <c r="Q971" s="66">
        <v>0</v>
      </c>
    </row>
    <row r="972" spans="1:17" ht="51" x14ac:dyDescent="0.25">
      <c r="A972" s="68" t="s">
        <v>1522</v>
      </c>
      <c r="B972" s="67" t="s">
        <v>1523</v>
      </c>
      <c r="C972" s="66">
        <v>441489496</v>
      </c>
      <c r="D972" s="66">
        <v>0</v>
      </c>
      <c r="E972" s="66">
        <v>0</v>
      </c>
      <c r="F972" s="66">
        <v>0</v>
      </c>
      <c r="G972" s="66">
        <v>0</v>
      </c>
      <c r="H972" s="66">
        <v>0</v>
      </c>
      <c r="I972" s="66">
        <v>441489496</v>
      </c>
      <c r="J972" s="66">
        <v>441489496</v>
      </c>
      <c r="K972" s="66">
        <v>0</v>
      </c>
      <c r="L972" s="66">
        <v>0</v>
      </c>
      <c r="M972" s="66">
        <v>441489496</v>
      </c>
      <c r="N972" s="66">
        <v>0</v>
      </c>
      <c r="O972" s="66">
        <v>0</v>
      </c>
      <c r="P972" s="66">
        <v>0</v>
      </c>
      <c r="Q972" s="66">
        <v>0</v>
      </c>
    </row>
    <row r="973" spans="1:17" ht="51" x14ac:dyDescent="0.25">
      <c r="A973" s="68" t="s">
        <v>1524</v>
      </c>
      <c r="B973" s="67" t="s">
        <v>1196</v>
      </c>
      <c r="C973" s="66">
        <v>441489496</v>
      </c>
      <c r="D973" s="66">
        <v>0</v>
      </c>
      <c r="E973" s="66">
        <v>0</v>
      </c>
      <c r="F973" s="66">
        <v>0</v>
      </c>
      <c r="G973" s="66">
        <v>0</v>
      </c>
      <c r="H973" s="66">
        <v>0</v>
      </c>
      <c r="I973" s="66">
        <v>441489496</v>
      </c>
      <c r="J973" s="66">
        <v>441489496</v>
      </c>
      <c r="K973" s="66">
        <v>0</v>
      </c>
      <c r="L973" s="66">
        <v>0</v>
      </c>
      <c r="M973" s="66">
        <v>441489496</v>
      </c>
      <c r="N973" s="66">
        <v>0</v>
      </c>
      <c r="O973" s="66">
        <v>0</v>
      </c>
      <c r="P973" s="66">
        <v>0</v>
      </c>
      <c r="Q973" s="66">
        <v>0</v>
      </c>
    </row>
    <row r="974" spans="1:17" x14ac:dyDescent="0.25">
      <c r="A974" s="68" t="s">
        <v>1525</v>
      </c>
      <c r="B974" s="67" t="s">
        <v>15</v>
      </c>
      <c r="C974" s="66">
        <v>441489496</v>
      </c>
      <c r="D974" s="66">
        <v>0</v>
      </c>
      <c r="E974" s="66">
        <v>0</v>
      </c>
      <c r="F974" s="66">
        <v>0</v>
      </c>
      <c r="G974" s="66">
        <v>0</v>
      </c>
      <c r="H974" s="66">
        <v>0</v>
      </c>
      <c r="I974" s="66">
        <v>441489496</v>
      </c>
      <c r="J974" s="66">
        <v>441489496</v>
      </c>
      <c r="K974" s="66">
        <v>0</v>
      </c>
      <c r="L974" s="66">
        <v>0</v>
      </c>
      <c r="M974" s="66">
        <v>441489496</v>
      </c>
      <c r="N974" s="66">
        <v>0</v>
      </c>
      <c r="O974" s="66">
        <v>0</v>
      </c>
      <c r="P974" s="66">
        <v>0</v>
      </c>
      <c r="Q974" s="66">
        <v>0</v>
      </c>
    </row>
    <row r="975" spans="1:17" ht="25.5" x14ac:dyDescent="0.25">
      <c r="A975" s="68" t="s">
        <v>1526</v>
      </c>
      <c r="B975" s="67" t="s">
        <v>1527</v>
      </c>
      <c r="C975" s="66">
        <v>400393517</v>
      </c>
      <c r="D975" s="66">
        <v>0</v>
      </c>
      <c r="E975" s="66">
        <v>0</v>
      </c>
      <c r="F975" s="66">
        <v>0</v>
      </c>
      <c r="G975" s="66">
        <v>105739085</v>
      </c>
      <c r="H975" s="66">
        <v>208057737</v>
      </c>
      <c r="I975" s="66">
        <v>298074865</v>
      </c>
      <c r="J975" s="66">
        <v>298074865</v>
      </c>
      <c r="K975" s="66">
        <v>0</v>
      </c>
      <c r="L975" s="66">
        <v>105700000</v>
      </c>
      <c r="M975" s="66">
        <v>192374865</v>
      </c>
      <c r="N975" s="66">
        <v>0</v>
      </c>
      <c r="O975" s="66">
        <v>0</v>
      </c>
      <c r="P975" s="66">
        <v>105700000</v>
      </c>
      <c r="Q975" s="66">
        <v>0</v>
      </c>
    </row>
    <row r="976" spans="1:17" ht="38.25" x14ac:dyDescent="0.25">
      <c r="A976" s="68" t="s">
        <v>1528</v>
      </c>
      <c r="B976" s="67" t="s">
        <v>1529</v>
      </c>
      <c r="C976" s="66">
        <v>400393517</v>
      </c>
      <c r="D976" s="66">
        <v>0</v>
      </c>
      <c r="E976" s="66">
        <v>0</v>
      </c>
      <c r="F976" s="66">
        <v>0</v>
      </c>
      <c r="G976" s="66">
        <v>105739085</v>
      </c>
      <c r="H976" s="66">
        <v>208057737</v>
      </c>
      <c r="I976" s="66">
        <v>298074865</v>
      </c>
      <c r="J976" s="66">
        <v>298074865</v>
      </c>
      <c r="K976" s="66">
        <v>0</v>
      </c>
      <c r="L976" s="66">
        <v>105700000</v>
      </c>
      <c r="M976" s="66">
        <v>192374865</v>
      </c>
      <c r="N976" s="66">
        <v>0</v>
      </c>
      <c r="O976" s="66">
        <v>0</v>
      </c>
      <c r="P976" s="66">
        <v>105700000</v>
      </c>
      <c r="Q976" s="66">
        <v>0</v>
      </c>
    </row>
    <row r="977" spans="1:17" ht="38.25" x14ac:dyDescent="0.25">
      <c r="A977" s="68" t="s">
        <v>1530</v>
      </c>
      <c r="B977" s="67" t="s">
        <v>1531</v>
      </c>
      <c r="C977" s="66">
        <v>64285490</v>
      </c>
      <c r="D977" s="66">
        <v>0</v>
      </c>
      <c r="E977" s="66">
        <v>0</v>
      </c>
      <c r="F977" s="66">
        <v>0</v>
      </c>
      <c r="G977" s="66">
        <v>0</v>
      </c>
      <c r="H977" s="66">
        <v>0</v>
      </c>
      <c r="I977" s="66">
        <v>64285490</v>
      </c>
      <c r="J977" s="66">
        <v>64285490</v>
      </c>
      <c r="K977" s="66">
        <v>0</v>
      </c>
      <c r="L977" s="66">
        <v>0</v>
      </c>
      <c r="M977" s="66">
        <v>64285490</v>
      </c>
      <c r="N977" s="66">
        <v>0</v>
      </c>
      <c r="O977" s="66">
        <v>0</v>
      </c>
      <c r="P977" s="66">
        <v>0</v>
      </c>
      <c r="Q977" s="66">
        <v>0</v>
      </c>
    </row>
    <row r="978" spans="1:17" ht="51" x14ac:dyDescent="0.25">
      <c r="A978" s="68" t="s">
        <v>1532</v>
      </c>
      <c r="B978" s="67" t="s">
        <v>1533</v>
      </c>
      <c r="C978" s="66">
        <v>64285490</v>
      </c>
      <c r="D978" s="66">
        <v>0</v>
      </c>
      <c r="E978" s="66">
        <v>0</v>
      </c>
      <c r="F978" s="66">
        <v>0</v>
      </c>
      <c r="G978" s="66">
        <v>0</v>
      </c>
      <c r="H978" s="66">
        <v>0</v>
      </c>
      <c r="I978" s="66">
        <v>64285490</v>
      </c>
      <c r="J978" s="66">
        <v>64285490</v>
      </c>
      <c r="K978" s="66">
        <v>0</v>
      </c>
      <c r="L978" s="66">
        <v>0</v>
      </c>
      <c r="M978" s="66">
        <v>64285490</v>
      </c>
      <c r="N978" s="66">
        <v>0</v>
      </c>
      <c r="O978" s="66">
        <v>0</v>
      </c>
      <c r="P978" s="66">
        <v>0</v>
      </c>
      <c r="Q978" s="66">
        <v>0</v>
      </c>
    </row>
    <row r="979" spans="1:17" ht="25.5" x14ac:dyDescent="0.25">
      <c r="A979" s="68" t="s">
        <v>1534</v>
      </c>
      <c r="B979" s="67" t="s">
        <v>1210</v>
      </c>
      <c r="C979" s="66">
        <v>64285490</v>
      </c>
      <c r="D979" s="66">
        <v>0</v>
      </c>
      <c r="E979" s="66">
        <v>0</v>
      </c>
      <c r="F979" s="66">
        <v>0</v>
      </c>
      <c r="G979" s="66">
        <v>0</v>
      </c>
      <c r="H979" s="66">
        <v>0</v>
      </c>
      <c r="I979" s="66">
        <v>64285490</v>
      </c>
      <c r="J979" s="66">
        <v>64285490</v>
      </c>
      <c r="K979" s="66">
        <v>0</v>
      </c>
      <c r="L979" s="66">
        <v>0</v>
      </c>
      <c r="M979" s="66">
        <v>64285490</v>
      </c>
      <c r="N979" s="66">
        <v>0</v>
      </c>
      <c r="O979" s="66">
        <v>0</v>
      </c>
      <c r="P979" s="66">
        <v>0</v>
      </c>
      <c r="Q979" s="66">
        <v>0</v>
      </c>
    </row>
    <row r="980" spans="1:17" x14ac:dyDescent="0.25">
      <c r="A980" s="68" t="s">
        <v>1535</v>
      </c>
      <c r="B980" s="67" t="s">
        <v>15</v>
      </c>
      <c r="C980" s="66">
        <v>64285490</v>
      </c>
      <c r="D980" s="66">
        <v>0</v>
      </c>
      <c r="E980" s="66">
        <v>0</v>
      </c>
      <c r="F980" s="66">
        <v>0</v>
      </c>
      <c r="G980" s="66">
        <v>0</v>
      </c>
      <c r="H980" s="66">
        <v>0</v>
      </c>
      <c r="I980" s="66">
        <v>64285490</v>
      </c>
      <c r="J980" s="66">
        <v>64285490</v>
      </c>
      <c r="K980" s="66">
        <v>0</v>
      </c>
      <c r="L980" s="66">
        <v>0</v>
      </c>
      <c r="M980" s="66">
        <v>64285490</v>
      </c>
      <c r="N980" s="66">
        <v>0</v>
      </c>
      <c r="O980" s="66">
        <v>0</v>
      </c>
      <c r="P980" s="66">
        <v>0</v>
      </c>
      <c r="Q980" s="66">
        <v>0</v>
      </c>
    </row>
    <row r="981" spans="1:17" ht="51" x14ac:dyDescent="0.25">
      <c r="A981" s="68" t="s">
        <v>1536</v>
      </c>
      <c r="B981" s="67" t="s">
        <v>1537</v>
      </c>
      <c r="C981" s="66">
        <v>0</v>
      </c>
      <c r="D981" s="66">
        <v>0</v>
      </c>
      <c r="E981" s="66">
        <v>0</v>
      </c>
      <c r="F981" s="66">
        <v>0</v>
      </c>
      <c r="G981" s="66">
        <v>0</v>
      </c>
      <c r="H981" s="66">
        <v>0</v>
      </c>
      <c r="I981" s="66">
        <v>0</v>
      </c>
      <c r="J981" s="66">
        <v>0</v>
      </c>
      <c r="K981" s="66">
        <v>0</v>
      </c>
      <c r="L981" s="66">
        <v>0</v>
      </c>
      <c r="M981" s="66">
        <v>0</v>
      </c>
      <c r="N981" s="66">
        <v>0</v>
      </c>
      <c r="O981" s="66">
        <v>0</v>
      </c>
      <c r="P981" s="66">
        <v>0</v>
      </c>
      <c r="Q981" s="66">
        <v>0</v>
      </c>
    </row>
    <row r="982" spans="1:17" ht="38.25" x14ac:dyDescent="0.25">
      <c r="A982" s="68" t="s">
        <v>1538</v>
      </c>
      <c r="B982" s="67" t="s">
        <v>1430</v>
      </c>
      <c r="C982" s="66">
        <v>336108027</v>
      </c>
      <c r="D982" s="66">
        <v>0</v>
      </c>
      <c r="E982" s="66">
        <v>0</v>
      </c>
      <c r="F982" s="66">
        <v>0</v>
      </c>
      <c r="G982" s="66">
        <v>105739085</v>
      </c>
      <c r="H982" s="66">
        <v>208057737</v>
      </c>
      <c r="I982" s="66">
        <v>233789375</v>
      </c>
      <c r="J982" s="66">
        <v>233789375</v>
      </c>
      <c r="K982" s="66">
        <v>0</v>
      </c>
      <c r="L982" s="66">
        <v>105700000</v>
      </c>
      <c r="M982" s="66">
        <v>128089375</v>
      </c>
      <c r="N982" s="66">
        <v>0</v>
      </c>
      <c r="O982" s="66">
        <v>0</v>
      </c>
      <c r="P982" s="66">
        <v>105700000</v>
      </c>
      <c r="Q982" s="66">
        <v>0</v>
      </c>
    </row>
    <row r="983" spans="1:17" ht="51" x14ac:dyDescent="0.25">
      <c r="A983" s="68" t="s">
        <v>1539</v>
      </c>
      <c r="B983" s="67" t="s">
        <v>1540</v>
      </c>
      <c r="C983" s="66">
        <v>336108027</v>
      </c>
      <c r="D983" s="66">
        <v>0</v>
      </c>
      <c r="E983" s="66">
        <v>0</v>
      </c>
      <c r="F983" s="66">
        <v>0</v>
      </c>
      <c r="G983" s="66">
        <v>105739085</v>
      </c>
      <c r="H983" s="66">
        <v>208057737</v>
      </c>
      <c r="I983" s="66">
        <v>233789375</v>
      </c>
      <c r="J983" s="66">
        <v>233789375</v>
      </c>
      <c r="K983" s="66">
        <v>0</v>
      </c>
      <c r="L983" s="66">
        <v>105700000</v>
      </c>
      <c r="M983" s="66">
        <v>128089375</v>
      </c>
      <c r="N983" s="66">
        <v>0</v>
      </c>
      <c r="O983" s="66">
        <v>0</v>
      </c>
      <c r="P983" s="66">
        <v>105700000</v>
      </c>
      <c r="Q983" s="66">
        <v>0</v>
      </c>
    </row>
    <row r="984" spans="1:17" ht="25.5" x14ac:dyDescent="0.25">
      <c r="A984" s="68" t="s">
        <v>1541</v>
      </c>
      <c r="B984" s="67" t="s">
        <v>1210</v>
      </c>
      <c r="C984" s="66">
        <v>336108027</v>
      </c>
      <c r="D984" s="66">
        <v>0</v>
      </c>
      <c r="E984" s="66">
        <v>0</v>
      </c>
      <c r="F984" s="66">
        <v>0</v>
      </c>
      <c r="G984" s="66">
        <v>0</v>
      </c>
      <c r="H984" s="66">
        <v>208057737</v>
      </c>
      <c r="I984" s="66">
        <v>128050290</v>
      </c>
      <c r="J984" s="66">
        <v>128050290</v>
      </c>
      <c r="K984" s="66">
        <v>0</v>
      </c>
      <c r="L984" s="66">
        <v>0</v>
      </c>
      <c r="M984" s="66">
        <v>128050290</v>
      </c>
      <c r="N984" s="66">
        <v>0</v>
      </c>
      <c r="O984" s="66">
        <v>0</v>
      </c>
      <c r="P984" s="66">
        <v>0</v>
      </c>
      <c r="Q984" s="66">
        <v>0</v>
      </c>
    </row>
    <row r="985" spans="1:17" x14ac:dyDescent="0.25">
      <c r="A985" s="68" t="s">
        <v>1542</v>
      </c>
      <c r="B985" s="67" t="s">
        <v>15</v>
      </c>
      <c r="C985" s="66">
        <v>336108027</v>
      </c>
      <c r="D985" s="66">
        <v>0</v>
      </c>
      <c r="E985" s="66">
        <v>0</v>
      </c>
      <c r="F985" s="66">
        <v>0</v>
      </c>
      <c r="G985" s="66">
        <v>0</v>
      </c>
      <c r="H985" s="66">
        <v>208057737</v>
      </c>
      <c r="I985" s="66">
        <v>128050290</v>
      </c>
      <c r="J985" s="66">
        <v>128050290</v>
      </c>
      <c r="K985" s="66">
        <v>0</v>
      </c>
      <c r="L985" s="66">
        <v>0</v>
      </c>
      <c r="M985" s="66">
        <v>128050290</v>
      </c>
      <c r="N985" s="66">
        <v>0</v>
      </c>
      <c r="O985" s="66">
        <v>0</v>
      </c>
      <c r="P985" s="66">
        <v>0</v>
      </c>
      <c r="Q985" s="66">
        <v>0</v>
      </c>
    </row>
    <row r="986" spans="1:17" ht="51" x14ac:dyDescent="0.25">
      <c r="A986" s="68" t="s">
        <v>1543</v>
      </c>
      <c r="B986" s="67" t="s">
        <v>1537</v>
      </c>
      <c r="C986" s="66">
        <v>0</v>
      </c>
      <c r="D986" s="66">
        <v>0</v>
      </c>
      <c r="E986" s="66">
        <v>0</v>
      </c>
      <c r="F986" s="66">
        <v>0</v>
      </c>
      <c r="G986" s="66">
        <v>105739085</v>
      </c>
      <c r="H986" s="66">
        <v>0</v>
      </c>
      <c r="I986" s="66">
        <v>105739085</v>
      </c>
      <c r="J986" s="66">
        <v>105739085</v>
      </c>
      <c r="K986" s="66">
        <v>0</v>
      </c>
      <c r="L986" s="66">
        <v>105700000</v>
      </c>
      <c r="M986" s="66">
        <v>39085</v>
      </c>
      <c r="N986" s="66">
        <v>0</v>
      </c>
      <c r="O986" s="66">
        <v>0</v>
      </c>
      <c r="P986" s="66">
        <v>105700000</v>
      </c>
      <c r="Q986" s="66">
        <v>0</v>
      </c>
    </row>
    <row r="987" spans="1:17" x14ac:dyDescent="0.25">
      <c r="A987" s="68" t="s">
        <v>1544</v>
      </c>
      <c r="B987" s="67" t="s">
        <v>15</v>
      </c>
      <c r="C987" s="66">
        <v>0</v>
      </c>
      <c r="D987" s="66">
        <v>0</v>
      </c>
      <c r="E987" s="66">
        <v>0</v>
      </c>
      <c r="F987" s="66">
        <v>0</v>
      </c>
      <c r="G987" s="66">
        <v>105739085</v>
      </c>
      <c r="H987" s="66">
        <v>0</v>
      </c>
      <c r="I987" s="66">
        <v>105739085</v>
      </c>
      <c r="J987" s="66">
        <v>105739085</v>
      </c>
      <c r="K987" s="66">
        <v>0</v>
      </c>
      <c r="L987" s="66">
        <v>105700000</v>
      </c>
      <c r="M987" s="66">
        <v>39085</v>
      </c>
      <c r="N987" s="66">
        <v>0</v>
      </c>
      <c r="O987" s="66">
        <v>0</v>
      </c>
      <c r="P987" s="66">
        <v>105700000</v>
      </c>
      <c r="Q987" s="66">
        <v>0</v>
      </c>
    </row>
    <row r="988" spans="1:17" x14ac:dyDescent="0.25">
      <c r="A988" s="176" t="s">
        <v>1583</v>
      </c>
      <c r="B988" s="176"/>
      <c r="C988" s="65">
        <v>147081379035</v>
      </c>
      <c r="D988" s="65">
        <v>61210296353.029999</v>
      </c>
      <c r="E988" s="65">
        <v>0</v>
      </c>
      <c r="F988" s="65">
        <v>2828650574</v>
      </c>
      <c r="G988" s="65">
        <v>7003134975</v>
      </c>
      <c r="H988" s="65">
        <v>9986274975</v>
      </c>
      <c r="I988" s="65">
        <v>208446164814.03</v>
      </c>
      <c r="J988" s="65">
        <v>141572933434</v>
      </c>
      <c r="K988" s="65">
        <v>66873231380.029999</v>
      </c>
      <c r="L988" s="65">
        <v>91382204593.839996</v>
      </c>
      <c r="M988" s="65">
        <v>299828369407.87</v>
      </c>
      <c r="N988" s="65">
        <v>54392990141.089996</v>
      </c>
      <c r="O988" s="65">
        <v>54319708828.089996</v>
      </c>
      <c r="P988" s="65">
        <v>36989214452.75</v>
      </c>
      <c r="Q988" s="65">
        <v>73281313</v>
      </c>
    </row>
    <row r="990" spans="1:17" x14ac:dyDescent="0.25">
      <c r="E990" s="179"/>
      <c r="F990" s="179"/>
      <c r="G990" s="179"/>
      <c r="H990" s="179"/>
      <c r="I990" s="179"/>
      <c r="J990" s="179"/>
      <c r="K990" s="179"/>
      <c r="L990" s="179"/>
      <c r="M990" s="179"/>
      <c r="N990" s="180"/>
      <c r="O990" s="180"/>
      <c r="P990" s="180"/>
      <c r="Q990" s="180"/>
    </row>
    <row r="992" spans="1:17" x14ac:dyDescent="0.25">
      <c r="A992" s="175" t="s">
        <v>1582</v>
      </c>
      <c r="B992" s="175"/>
      <c r="C992" s="175"/>
      <c r="D992" s="175"/>
      <c r="E992" s="175"/>
      <c r="F992" s="175"/>
      <c r="G992" s="175"/>
      <c r="H992" s="175"/>
      <c r="I992" s="175"/>
      <c r="J992" s="175"/>
      <c r="K992" s="175"/>
      <c r="L992" s="175"/>
      <c r="M992" s="175"/>
      <c r="N992" s="181"/>
      <c r="O992" s="181"/>
      <c r="P992" s="181"/>
      <c r="Q992" s="181"/>
    </row>
  </sheetData>
  <mergeCells count="15">
    <mergeCell ref="Q2:Q3"/>
    <mergeCell ref="N990:Q990"/>
    <mergeCell ref="N992:Q992"/>
    <mergeCell ref="N2:N3"/>
    <mergeCell ref="O2:O3"/>
    <mergeCell ref="P2:P3"/>
    <mergeCell ref="A2:B2"/>
    <mergeCell ref="A988:B988"/>
    <mergeCell ref="A992:M992"/>
    <mergeCell ref="J2:J3"/>
    <mergeCell ref="K2:K3"/>
    <mergeCell ref="L2:L3"/>
    <mergeCell ref="M2:M3"/>
    <mergeCell ref="I2:I3"/>
    <mergeCell ref="E990:M990"/>
  </mergeCells>
  <pageMargins left="0.3" right="0.3" top="0.5" bottom="0.5" header="0" footer="0"/>
  <pageSetup paperSize="14"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652"/>
  <sheetViews>
    <sheetView view="pageBreakPreview" zoomScale="60" zoomScaleNormal="80" workbookViewId="0">
      <pane ySplit="5" topLeftCell="A102" activePane="bottomLeft" state="frozen"/>
      <selection pane="bottomLeft" activeCell="D122" sqref="D122"/>
    </sheetView>
  </sheetViews>
  <sheetFormatPr baseColWidth="10" defaultRowHeight="13.5" x14ac:dyDescent="0.25"/>
  <cols>
    <col min="1" max="1" width="22.140625" style="4" customWidth="1"/>
    <col min="2" max="2" width="13.42578125" style="1" bestFit="1" customWidth="1"/>
    <col min="3" max="3" width="41.85546875" style="4" customWidth="1"/>
    <col min="4" max="4" width="21" style="3" customWidth="1"/>
    <col min="5" max="5" width="50.28515625" style="2" customWidth="1"/>
    <col min="6" max="6" width="11.42578125" style="2" customWidth="1"/>
    <col min="7" max="7" width="12.28515625" style="2" customWidth="1"/>
    <col min="8" max="8" width="17" style="2" bestFit="1" customWidth="1"/>
    <col min="9" max="9" width="14.7109375" style="2" hidden="1" customWidth="1"/>
    <col min="10" max="10" width="0" style="2" hidden="1" customWidth="1"/>
    <col min="11" max="11" width="13.140625" style="2" hidden="1" customWidth="1"/>
    <col min="12" max="12" width="21.140625" style="2" customWidth="1"/>
    <col min="13" max="13" width="22" style="2" bestFit="1" customWidth="1"/>
    <col min="14" max="14" width="25.7109375" style="2" customWidth="1"/>
    <col min="15" max="17" width="16.28515625" style="2" bestFit="1" customWidth="1"/>
    <col min="18" max="18" width="15.140625" style="2" bestFit="1" customWidth="1"/>
    <col min="19" max="16384" width="11.42578125" style="2"/>
  </cols>
  <sheetData>
    <row r="1" spans="1:12" ht="24" customHeight="1" x14ac:dyDescent="0.25">
      <c r="A1" s="203" t="s">
        <v>1581</v>
      </c>
      <c r="B1" s="204"/>
      <c r="C1" s="204"/>
      <c r="D1" s="204"/>
      <c r="E1" s="204"/>
      <c r="F1" s="204"/>
      <c r="G1" s="204"/>
      <c r="H1" s="204"/>
      <c r="I1" s="204"/>
      <c r="J1" s="204"/>
      <c r="K1" s="204"/>
      <c r="L1" s="205"/>
    </row>
    <row r="2" spans="1:12" x14ac:dyDescent="0.25">
      <c r="A2" s="200" t="s">
        <v>1580</v>
      </c>
      <c r="B2" s="201"/>
      <c r="C2" s="201"/>
      <c r="D2" s="201"/>
      <c r="E2" s="201"/>
      <c r="F2" s="201"/>
      <c r="G2" s="201"/>
      <c r="H2" s="201"/>
      <c r="I2" s="201"/>
      <c r="J2" s="201"/>
      <c r="K2" s="201"/>
      <c r="L2" s="202"/>
    </row>
    <row r="3" spans="1:12" ht="30.75" customHeight="1" thickBot="1" x14ac:dyDescent="0.3">
      <c r="A3" s="213" t="s">
        <v>1622</v>
      </c>
      <c r="B3" s="214"/>
      <c r="C3" s="215"/>
      <c r="D3" s="61" t="s">
        <v>1578</v>
      </c>
      <c r="E3" s="62" t="s">
        <v>1579</v>
      </c>
      <c r="F3" s="62"/>
      <c r="G3" s="62"/>
      <c r="H3" s="63"/>
      <c r="I3" s="60"/>
      <c r="J3" s="59"/>
      <c r="K3" s="59"/>
      <c r="L3" s="59"/>
    </row>
    <row r="4" spans="1:12" ht="15" customHeight="1" x14ac:dyDescent="0.25">
      <c r="A4" s="211" t="s">
        <v>1545</v>
      </c>
      <c r="B4" s="216" t="s">
        <v>0</v>
      </c>
      <c r="C4" s="207" t="s">
        <v>1567</v>
      </c>
      <c r="D4" s="216" t="s">
        <v>2</v>
      </c>
      <c r="E4" s="216" t="s">
        <v>1568</v>
      </c>
      <c r="F4" s="206" t="s">
        <v>1569</v>
      </c>
      <c r="G4" s="206"/>
      <c r="H4" s="206"/>
      <c r="I4" s="206" t="s">
        <v>1572</v>
      </c>
      <c r="J4" s="206"/>
      <c r="K4" s="207" t="s">
        <v>1576</v>
      </c>
      <c r="L4" s="209" t="s">
        <v>1577</v>
      </c>
    </row>
    <row r="5" spans="1:12" s="6" customFormat="1" ht="26.25" thickBot="1" x14ac:dyDescent="0.3">
      <c r="A5" s="212"/>
      <c r="B5" s="217"/>
      <c r="C5" s="208"/>
      <c r="D5" s="217"/>
      <c r="E5" s="217"/>
      <c r="F5" s="22" t="s">
        <v>1570</v>
      </c>
      <c r="G5" s="22" t="s">
        <v>1571</v>
      </c>
      <c r="H5" s="22" t="s">
        <v>1574</v>
      </c>
      <c r="I5" s="23" t="s">
        <v>1573</v>
      </c>
      <c r="J5" s="23" t="s">
        <v>1575</v>
      </c>
      <c r="K5" s="208"/>
      <c r="L5" s="210"/>
    </row>
    <row r="6" spans="1:12" x14ac:dyDescent="0.25">
      <c r="A6" s="37" t="s">
        <v>1546</v>
      </c>
      <c r="B6" s="17" t="s">
        <v>12</v>
      </c>
      <c r="C6" s="18" t="s">
        <v>13</v>
      </c>
      <c r="D6" s="19">
        <v>11392970</v>
      </c>
      <c r="E6" s="20"/>
      <c r="F6" s="20"/>
      <c r="G6" s="20"/>
      <c r="H6" s="20"/>
      <c r="I6" s="20"/>
      <c r="J6" s="20"/>
      <c r="K6" s="20"/>
      <c r="L6" s="21"/>
    </row>
    <row r="7" spans="1:12" ht="27" x14ac:dyDescent="0.25">
      <c r="A7" s="37" t="s">
        <v>1546</v>
      </c>
      <c r="B7" s="7" t="s">
        <v>18</v>
      </c>
      <c r="C7" s="8" t="s">
        <v>19</v>
      </c>
      <c r="D7" s="9">
        <v>404298773</v>
      </c>
      <c r="E7" s="10"/>
      <c r="F7" s="10"/>
      <c r="G7" s="10"/>
      <c r="H7" s="10"/>
      <c r="I7" s="10"/>
      <c r="J7" s="10"/>
      <c r="K7" s="10"/>
      <c r="L7" s="11"/>
    </row>
    <row r="8" spans="1:12" ht="27" x14ac:dyDescent="0.25">
      <c r="A8" s="37" t="s">
        <v>1546</v>
      </c>
      <c r="B8" s="7" t="s">
        <v>30</v>
      </c>
      <c r="C8" s="8" t="s">
        <v>31</v>
      </c>
      <c r="D8" s="9">
        <v>1039350</v>
      </c>
      <c r="E8" s="10"/>
      <c r="F8" s="10"/>
      <c r="G8" s="10"/>
      <c r="H8" s="10"/>
      <c r="I8" s="10"/>
      <c r="J8" s="10"/>
      <c r="K8" s="10"/>
      <c r="L8" s="11"/>
    </row>
    <row r="9" spans="1:12" ht="54" x14ac:dyDescent="0.25">
      <c r="A9" s="37" t="s">
        <v>1546</v>
      </c>
      <c r="B9" s="7" t="s">
        <v>33</v>
      </c>
      <c r="C9" s="8" t="s">
        <v>34</v>
      </c>
      <c r="D9" s="9">
        <v>105165294.98999999</v>
      </c>
      <c r="E9" s="10"/>
      <c r="F9" s="10"/>
      <c r="G9" s="10"/>
      <c r="H9" s="10"/>
      <c r="I9" s="10"/>
      <c r="J9" s="10"/>
      <c r="K9" s="10"/>
      <c r="L9" s="11"/>
    </row>
    <row r="10" spans="1:12" ht="27" x14ac:dyDescent="0.25">
      <c r="A10" s="37" t="s">
        <v>1546</v>
      </c>
      <c r="B10" s="7" t="s">
        <v>47</v>
      </c>
      <c r="C10" s="8" t="s">
        <v>48</v>
      </c>
      <c r="D10" s="9">
        <v>90462529</v>
      </c>
      <c r="E10" s="10"/>
      <c r="F10" s="10"/>
      <c r="G10" s="10"/>
      <c r="H10" s="10"/>
      <c r="I10" s="10"/>
      <c r="J10" s="10"/>
      <c r="K10" s="10"/>
      <c r="L10" s="11"/>
    </row>
    <row r="11" spans="1:12" x14ac:dyDescent="0.25">
      <c r="A11" s="37" t="s">
        <v>1546</v>
      </c>
      <c r="B11" s="7" t="s">
        <v>51</v>
      </c>
      <c r="C11" s="8" t="s">
        <v>52</v>
      </c>
      <c r="D11" s="9">
        <v>152996472</v>
      </c>
      <c r="E11" s="10"/>
      <c r="F11" s="10"/>
      <c r="G11" s="10"/>
      <c r="H11" s="10"/>
      <c r="I11" s="10"/>
      <c r="J11" s="10"/>
      <c r="K11" s="10"/>
      <c r="L11" s="11"/>
    </row>
    <row r="12" spans="1:12" x14ac:dyDescent="0.25">
      <c r="A12" s="37" t="s">
        <v>1546</v>
      </c>
      <c r="B12" s="7" t="s">
        <v>60</v>
      </c>
      <c r="C12" s="8" t="s">
        <v>61</v>
      </c>
      <c r="D12" s="9">
        <v>0.37</v>
      </c>
      <c r="E12" s="10"/>
      <c r="F12" s="10"/>
      <c r="G12" s="10"/>
      <c r="H12" s="10"/>
      <c r="I12" s="10"/>
      <c r="J12" s="10"/>
      <c r="K12" s="10"/>
      <c r="L12" s="11"/>
    </row>
    <row r="13" spans="1:12" ht="27" x14ac:dyDescent="0.25">
      <c r="A13" s="37" t="s">
        <v>1546</v>
      </c>
      <c r="B13" s="7" t="s">
        <v>73</v>
      </c>
      <c r="C13" s="8" t="s">
        <v>74</v>
      </c>
      <c r="D13" s="9">
        <v>4300</v>
      </c>
      <c r="E13" s="10"/>
      <c r="F13" s="10"/>
      <c r="G13" s="10"/>
      <c r="H13" s="10"/>
      <c r="I13" s="10"/>
      <c r="J13" s="10"/>
      <c r="K13" s="10"/>
      <c r="L13" s="11"/>
    </row>
    <row r="14" spans="1:12" ht="27" x14ac:dyDescent="0.25">
      <c r="A14" s="37" t="s">
        <v>1546</v>
      </c>
      <c r="B14" s="7" t="s">
        <v>86</v>
      </c>
      <c r="C14" s="8" t="s">
        <v>87</v>
      </c>
      <c r="D14" s="9">
        <v>292266558.85000002</v>
      </c>
      <c r="E14" s="10"/>
      <c r="F14" s="10"/>
      <c r="G14" s="10"/>
      <c r="H14" s="10"/>
      <c r="I14" s="10"/>
      <c r="J14" s="10"/>
      <c r="K14" s="10"/>
      <c r="L14" s="11"/>
    </row>
    <row r="15" spans="1:12" x14ac:dyDescent="0.25">
      <c r="A15" s="37" t="s">
        <v>1546</v>
      </c>
      <c r="B15" s="7" t="s">
        <v>357</v>
      </c>
      <c r="C15" s="8" t="s">
        <v>358</v>
      </c>
      <c r="D15" s="9">
        <v>6</v>
      </c>
      <c r="E15" s="10"/>
      <c r="F15" s="10"/>
      <c r="G15" s="10"/>
      <c r="H15" s="10"/>
      <c r="I15" s="10"/>
      <c r="J15" s="10"/>
      <c r="K15" s="10"/>
      <c r="L15" s="11"/>
    </row>
    <row r="16" spans="1:12" ht="27" x14ac:dyDescent="0.25">
      <c r="A16" s="37" t="s">
        <v>1546</v>
      </c>
      <c r="B16" s="7" t="s">
        <v>365</v>
      </c>
      <c r="C16" s="8" t="s">
        <v>366</v>
      </c>
      <c r="D16" s="9">
        <v>0.38</v>
      </c>
      <c r="E16" s="10"/>
      <c r="F16" s="10"/>
      <c r="G16" s="10"/>
      <c r="H16" s="10"/>
      <c r="I16" s="10"/>
      <c r="J16" s="10"/>
      <c r="K16" s="10"/>
      <c r="L16" s="11"/>
    </row>
    <row r="17" spans="1:12" x14ac:dyDescent="0.25">
      <c r="A17" s="37" t="s">
        <v>1546</v>
      </c>
      <c r="B17" s="7" t="s">
        <v>371</v>
      </c>
      <c r="C17" s="8" t="s">
        <v>372</v>
      </c>
      <c r="D17" s="9">
        <v>25311497.989999998</v>
      </c>
      <c r="E17" s="10"/>
      <c r="F17" s="10"/>
      <c r="G17" s="10"/>
      <c r="H17" s="10"/>
      <c r="I17" s="10"/>
      <c r="J17" s="10"/>
      <c r="K17" s="10"/>
      <c r="L17" s="11"/>
    </row>
    <row r="18" spans="1:12" x14ac:dyDescent="0.25">
      <c r="A18" s="37" t="s">
        <v>1546</v>
      </c>
      <c r="B18" s="7" t="s">
        <v>385</v>
      </c>
      <c r="C18" s="8" t="s">
        <v>386</v>
      </c>
      <c r="D18" s="9">
        <v>540.28</v>
      </c>
      <c r="E18" s="10"/>
      <c r="F18" s="10"/>
      <c r="G18" s="10"/>
      <c r="H18" s="10"/>
      <c r="I18" s="10"/>
      <c r="J18" s="10"/>
      <c r="K18" s="10"/>
      <c r="L18" s="11"/>
    </row>
    <row r="19" spans="1:12" ht="27" x14ac:dyDescent="0.25">
      <c r="A19" s="37" t="s">
        <v>1546</v>
      </c>
      <c r="B19" s="7" t="s">
        <v>390</v>
      </c>
      <c r="C19" s="8" t="s">
        <v>391</v>
      </c>
      <c r="D19" s="9">
        <v>35000000</v>
      </c>
      <c r="E19" s="10"/>
      <c r="F19" s="10"/>
      <c r="G19" s="10"/>
      <c r="H19" s="10"/>
      <c r="I19" s="10"/>
      <c r="J19" s="10"/>
      <c r="K19" s="10"/>
      <c r="L19" s="11"/>
    </row>
    <row r="20" spans="1:12" x14ac:dyDescent="0.25">
      <c r="A20" s="37" t="s">
        <v>1546</v>
      </c>
      <c r="B20" s="7" t="s">
        <v>399</v>
      </c>
      <c r="C20" s="8" t="s">
        <v>400</v>
      </c>
      <c r="D20" s="9">
        <v>46163954</v>
      </c>
      <c r="E20" s="10"/>
      <c r="F20" s="10"/>
      <c r="G20" s="10"/>
      <c r="H20" s="10"/>
      <c r="I20" s="10"/>
      <c r="J20" s="10"/>
      <c r="K20" s="10"/>
      <c r="L20" s="11"/>
    </row>
    <row r="21" spans="1:12" ht="27" x14ac:dyDescent="0.25">
      <c r="A21" s="37" t="s">
        <v>1546</v>
      </c>
      <c r="B21" s="7" t="s">
        <v>404</v>
      </c>
      <c r="C21" s="8" t="s">
        <v>405</v>
      </c>
      <c r="D21" s="9">
        <v>258235808.97999999</v>
      </c>
      <c r="E21" s="10"/>
      <c r="F21" s="10"/>
      <c r="G21" s="10"/>
      <c r="H21" s="10"/>
      <c r="I21" s="10"/>
      <c r="J21" s="10"/>
      <c r="K21" s="10"/>
      <c r="L21" s="11"/>
    </row>
    <row r="22" spans="1:12" ht="27" x14ac:dyDescent="0.25">
      <c r="A22" s="37" t="s">
        <v>1546</v>
      </c>
      <c r="B22" s="7" t="s">
        <v>417</v>
      </c>
      <c r="C22" s="8" t="s">
        <v>418</v>
      </c>
      <c r="D22" s="9">
        <v>4000000000</v>
      </c>
      <c r="E22" s="10"/>
      <c r="F22" s="10"/>
      <c r="G22" s="10"/>
      <c r="H22" s="10"/>
      <c r="I22" s="10"/>
      <c r="J22" s="10"/>
      <c r="K22" s="10"/>
      <c r="L22" s="11"/>
    </row>
    <row r="23" spans="1:12" ht="40.5" x14ac:dyDescent="0.25">
      <c r="A23" s="37" t="s">
        <v>1546</v>
      </c>
      <c r="B23" s="7" t="s">
        <v>421</v>
      </c>
      <c r="C23" s="8" t="s">
        <v>422</v>
      </c>
      <c r="D23" s="9">
        <v>964774</v>
      </c>
      <c r="E23" s="10"/>
      <c r="F23" s="10"/>
      <c r="G23" s="10"/>
      <c r="H23" s="10"/>
      <c r="I23" s="10"/>
      <c r="J23" s="10"/>
      <c r="K23" s="10"/>
      <c r="L23" s="11"/>
    </row>
    <row r="24" spans="1:12" ht="27" x14ac:dyDescent="0.25">
      <c r="A24" s="37" t="s">
        <v>1546</v>
      </c>
      <c r="B24" s="7" t="s">
        <v>426</v>
      </c>
      <c r="C24" s="8" t="s">
        <v>418</v>
      </c>
      <c r="D24" s="9">
        <v>4000000000</v>
      </c>
      <c r="E24" s="10"/>
      <c r="F24" s="10"/>
      <c r="G24" s="10"/>
      <c r="H24" s="10"/>
      <c r="I24" s="10"/>
      <c r="J24" s="10"/>
      <c r="K24" s="10"/>
      <c r="L24" s="11"/>
    </row>
    <row r="25" spans="1:12" ht="40.5" x14ac:dyDescent="0.25">
      <c r="A25" s="37" t="s">
        <v>1546</v>
      </c>
      <c r="B25" s="7" t="s">
        <v>428</v>
      </c>
      <c r="C25" s="8" t="s">
        <v>429</v>
      </c>
      <c r="D25" s="9">
        <v>39000000</v>
      </c>
      <c r="E25" s="10"/>
      <c r="F25" s="10"/>
      <c r="G25" s="10"/>
      <c r="H25" s="10"/>
      <c r="I25" s="10"/>
      <c r="J25" s="10"/>
      <c r="K25" s="10"/>
      <c r="L25" s="11"/>
    </row>
    <row r="26" spans="1:12" x14ac:dyDescent="0.25">
      <c r="A26" s="37" t="s">
        <v>1546</v>
      </c>
      <c r="B26" s="7" t="s">
        <v>439</v>
      </c>
      <c r="C26" s="8" t="s">
        <v>434</v>
      </c>
      <c r="D26" s="9">
        <v>3506789837</v>
      </c>
      <c r="E26" s="10"/>
      <c r="F26" s="10"/>
      <c r="G26" s="10"/>
      <c r="H26" s="10"/>
      <c r="I26" s="10"/>
      <c r="J26" s="10"/>
      <c r="K26" s="10"/>
      <c r="L26" s="11"/>
    </row>
    <row r="27" spans="1:12" ht="27" x14ac:dyDescent="0.25">
      <c r="A27" s="37" t="s">
        <v>1546</v>
      </c>
      <c r="B27" s="7" t="s">
        <v>442</v>
      </c>
      <c r="C27" s="8" t="s">
        <v>436</v>
      </c>
      <c r="D27" s="9">
        <v>130000000</v>
      </c>
      <c r="E27" s="10"/>
      <c r="F27" s="10"/>
      <c r="G27" s="10"/>
      <c r="H27" s="10"/>
      <c r="I27" s="10"/>
      <c r="J27" s="10"/>
      <c r="K27" s="10"/>
      <c r="L27" s="11"/>
    </row>
    <row r="28" spans="1:12" x14ac:dyDescent="0.25">
      <c r="A28" s="37" t="s">
        <v>1546</v>
      </c>
      <c r="B28" s="7" t="s">
        <v>446</v>
      </c>
      <c r="C28" s="8" t="s">
        <v>434</v>
      </c>
      <c r="D28" s="9">
        <v>2250043201</v>
      </c>
      <c r="E28" s="10"/>
      <c r="F28" s="10"/>
      <c r="G28" s="10"/>
      <c r="H28" s="10"/>
      <c r="I28" s="10"/>
      <c r="J28" s="10"/>
      <c r="K28" s="10"/>
      <c r="L28" s="11"/>
    </row>
    <row r="29" spans="1:12" ht="27.75" thickBot="1" x14ac:dyDescent="0.3">
      <c r="A29" s="42" t="s">
        <v>1546</v>
      </c>
      <c r="B29" s="24" t="s">
        <v>449</v>
      </c>
      <c r="C29" s="25" t="s">
        <v>436</v>
      </c>
      <c r="D29" s="26">
        <v>85000000</v>
      </c>
      <c r="E29" s="27"/>
      <c r="F29" s="27"/>
      <c r="G29" s="27"/>
      <c r="H29" s="27"/>
      <c r="I29" s="27"/>
      <c r="J29" s="27"/>
      <c r="K29" s="27"/>
      <c r="L29" s="28"/>
    </row>
    <row r="30" spans="1:12" x14ac:dyDescent="0.25">
      <c r="A30" s="38" t="s">
        <v>1547</v>
      </c>
      <c r="B30" s="29" t="s">
        <v>457</v>
      </c>
      <c r="C30" s="30" t="s">
        <v>458</v>
      </c>
      <c r="D30" s="31">
        <v>482395562</v>
      </c>
      <c r="E30" s="32"/>
      <c r="F30" s="32"/>
      <c r="G30" s="32"/>
      <c r="H30" s="32"/>
      <c r="I30" s="32"/>
      <c r="J30" s="32"/>
      <c r="K30" s="32"/>
      <c r="L30" s="33"/>
    </row>
    <row r="31" spans="1:12" x14ac:dyDescent="0.25">
      <c r="A31" s="36" t="s">
        <v>1547</v>
      </c>
      <c r="B31" s="7" t="s">
        <v>475</v>
      </c>
      <c r="C31" s="8" t="s">
        <v>476</v>
      </c>
      <c r="D31" s="9">
        <v>5492761</v>
      </c>
      <c r="E31" s="10"/>
      <c r="F31" s="10"/>
      <c r="G31" s="10"/>
      <c r="H31" s="10"/>
      <c r="I31" s="10"/>
      <c r="J31" s="10"/>
      <c r="K31" s="10"/>
      <c r="L31" s="11"/>
    </row>
    <row r="32" spans="1:12" ht="27" x14ac:dyDescent="0.25">
      <c r="A32" s="36" t="s">
        <v>1547</v>
      </c>
      <c r="B32" s="7" t="s">
        <v>487</v>
      </c>
      <c r="C32" s="8" t="s">
        <v>488</v>
      </c>
      <c r="D32" s="9">
        <v>6895850</v>
      </c>
      <c r="E32" s="10"/>
      <c r="F32" s="10"/>
      <c r="G32" s="10"/>
      <c r="H32" s="10"/>
      <c r="I32" s="10"/>
      <c r="J32" s="10"/>
      <c r="K32" s="10"/>
      <c r="L32" s="11"/>
    </row>
    <row r="33" spans="1:12" x14ac:dyDescent="0.25">
      <c r="A33" s="36" t="s">
        <v>1547</v>
      </c>
      <c r="B33" s="7" t="s">
        <v>491</v>
      </c>
      <c r="C33" s="8" t="s">
        <v>492</v>
      </c>
      <c r="D33" s="9">
        <v>1723963</v>
      </c>
      <c r="E33" s="10"/>
      <c r="F33" s="10"/>
      <c r="G33" s="10"/>
      <c r="H33" s="10"/>
      <c r="I33" s="10"/>
      <c r="J33" s="10"/>
      <c r="K33" s="10"/>
      <c r="L33" s="11"/>
    </row>
    <row r="34" spans="1:12" ht="27" x14ac:dyDescent="0.25">
      <c r="A34" s="36" t="s">
        <v>1547</v>
      </c>
      <c r="B34" s="7" t="s">
        <v>495</v>
      </c>
      <c r="C34" s="8" t="s">
        <v>496</v>
      </c>
      <c r="D34" s="9">
        <v>3447925</v>
      </c>
      <c r="E34" s="10"/>
      <c r="F34" s="10"/>
      <c r="G34" s="10"/>
      <c r="H34" s="10"/>
      <c r="I34" s="10"/>
      <c r="J34" s="10"/>
      <c r="K34" s="10"/>
      <c r="L34" s="11"/>
    </row>
    <row r="35" spans="1:12" ht="27" x14ac:dyDescent="0.25">
      <c r="A35" s="36" t="s">
        <v>1547</v>
      </c>
      <c r="B35" s="7" t="s">
        <v>503</v>
      </c>
      <c r="C35" s="8" t="s">
        <v>504</v>
      </c>
      <c r="D35" s="9">
        <v>14934892</v>
      </c>
      <c r="E35" s="10"/>
      <c r="F35" s="10"/>
      <c r="G35" s="10"/>
      <c r="H35" s="10"/>
      <c r="I35" s="10"/>
      <c r="J35" s="10"/>
      <c r="K35" s="10"/>
      <c r="L35" s="11"/>
    </row>
    <row r="36" spans="1:12" x14ac:dyDescent="0.25">
      <c r="A36" s="36" t="s">
        <v>1547</v>
      </c>
      <c r="B36" s="7" t="s">
        <v>514</v>
      </c>
      <c r="C36" s="8" t="s">
        <v>515</v>
      </c>
      <c r="D36" s="9">
        <v>1723963</v>
      </c>
      <c r="E36" s="10"/>
      <c r="F36" s="10"/>
      <c r="G36" s="10"/>
      <c r="H36" s="10"/>
      <c r="I36" s="10"/>
      <c r="J36" s="10"/>
      <c r="K36" s="10"/>
      <c r="L36" s="11"/>
    </row>
    <row r="37" spans="1:12" x14ac:dyDescent="0.25">
      <c r="A37" s="36" t="s">
        <v>1547</v>
      </c>
      <c r="B37" s="7" t="s">
        <v>533</v>
      </c>
      <c r="C37" s="8" t="s">
        <v>520</v>
      </c>
      <c r="D37" s="9">
        <v>224372957</v>
      </c>
      <c r="E37" s="10"/>
      <c r="F37" s="10"/>
      <c r="G37" s="10"/>
      <c r="H37" s="10"/>
      <c r="I37" s="10"/>
      <c r="J37" s="10"/>
      <c r="K37" s="10"/>
      <c r="L37" s="11"/>
    </row>
    <row r="38" spans="1:12" ht="27" x14ac:dyDescent="0.25">
      <c r="A38" s="36" t="s">
        <v>1547</v>
      </c>
      <c r="B38" s="7" t="s">
        <v>543</v>
      </c>
      <c r="C38" s="8" t="s">
        <v>544</v>
      </c>
      <c r="D38" s="9">
        <v>36794096</v>
      </c>
      <c r="E38" s="10"/>
      <c r="F38" s="10"/>
      <c r="G38" s="10"/>
      <c r="H38" s="10"/>
      <c r="I38" s="10"/>
      <c r="J38" s="10"/>
      <c r="K38" s="10"/>
      <c r="L38" s="11"/>
    </row>
    <row r="39" spans="1:12" ht="27" x14ac:dyDescent="0.25">
      <c r="A39" s="36" t="s">
        <v>1547</v>
      </c>
      <c r="B39" s="7" t="s">
        <v>546</v>
      </c>
      <c r="C39" s="8" t="s">
        <v>547</v>
      </c>
      <c r="D39" s="9">
        <v>152500000</v>
      </c>
      <c r="E39" s="10"/>
      <c r="F39" s="10"/>
      <c r="G39" s="10"/>
      <c r="H39" s="10"/>
      <c r="I39" s="10"/>
      <c r="J39" s="10"/>
      <c r="K39" s="10"/>
      <c r="L39" s="11"/>
    </row>
    <row r="40" spans="1:12" ht="41.25" thickBot="1" x14ac:dyDescent="0.3">
      <c r="A40" s="39" t="s">
        <v>1547</v>
      </c>
      <c r="B40" s="12" t="s">
        <v>557</v>
      </c>
      <c r="C40" s="13" t="s">
        <v>558</v>
      </c>
      <c r="D40" s="14">
        <v>10000000</v>
      </c>
      <c r="E40" s="15"/>
      <c r="F40" s="15"/>
      <c r="G40" s="15"/>
      <c r="H40" s="15"/>
      <c r="I40" s="15"/>
      <c r="J40" s="15"/>
      <c r="K40" s="15"/>
      <c r="L40" s="16"/>
    </row>
    <row r="41" spans="1:12" ht="40.5" x14ac:dyDescent="0.25">
      <c r="A41" s="37" t="s">
        <v>1548</v>
      </c>
      <c r="B41" s="17" t="s">
        <v>572</v>
      </c>
      <c r="C41" s="18" t="s">
        <v>573</v>
      </c>
      <c r="D41" s="19">
        <v>55860</v>
      </c>
      <c r="E41" s="20"/>
      <c r="F41" s="20"/>
      <c r="G41" s="20"/>
      <c r="H41" s="20"/>
      <c r="I41" s="20"/>
      <c r="J41" s="20"/>
      <c r="K41" s="20"/>
      <c r="L41" s="21"/>
    </row>
    <row r="42" spans="1:12" ht="27" x14ac:dyDescent="0.25">
      <c r="A42" s="36" t="s">
        <v>1548</v>
      </c>
      <c r="B42" s="7" t="s">
        <v>579</v>
      </c>
      <c r="C42" s="8" t="s">
        <v>580</v>
      </c>
      <c r="D42" s="9">
        <v>22873307</v>
      </c>
      <c r="E42" s="10"/>
      <c r="F42" s="10"/>
      <c r="G42" s="10"/>
      <c r="H42" s="10"/>
      <c r="I42" s="10"/>
      <c r="J42" s="10"/>
      <c r="K42" s="10"/>
      <c r="L42" s="11"/>
    </row>
    <row r="43" spans="1:12" x14ac:dyDescent="0.25">
      <c r="A43" s="36" t="s">
        <v>1548</v>
      </c>
      <c r="B43" s="7" t="s">
        <v>582</v>
      </c>
      <c r="C43" s="8" t="s">
        <v>583</v>
      </c>
      <c r="D43" s="9">
        <v>61164176</v>
      </c>
      <c r="E43" s="10"/>
      <c r="F43" s="10"/>
      <c r="G43" s="10"/>
      <c r="H43" s="10"/>
      <c r="I43" s="10"/>
      <c r="J43" s="10"/>
      <c r="K43" s="10"/>
      <c r="L43" s="11"/>
    </row>
    <row r="44" spans="1:12" x14ac:dyDescent="0.25">
      <c r="A44" s="36" t="s">
        <v>1548</v>
      </c>
      <c r="B44" s="7" t="s">
        <v>585</v>
      </c>
      <c r="C44" s="8" t="s">
        <v>586</v>
      </c>
      <c r="D44" s="9">
        <v>2067215053.99</v>
      </c>
      <c r="E44" s="10"/>
      <c r="F44" s="10"/>
      <c r="G44" s="10"/>
      <c r="H44" s="10"/>
      <c r="I44" s="10"/>
      <c r="J44" s="10"/>
      <c r="K44" s="10"/>
      <c r="L44" s="11"/>
    </row>
    <row r="45" spans="1:12" ht="27" x14ac:dyDescent="0.25">
      <c r="A45" s="36" t="s">
        <v>1548</v>
      </c>
      <c r="B45" s="7" t="s">
        <v>594</v>
      </c>
      <c r="C45" s="8" t="s">
        <v>595</v>
      </c>
      <c r="D45" s="9">
        <v>51303907</v>
      </c>
      <c r="E45" s="10"/>
      <c r="F45" s="10"/>
      <c r="G45" s="10"/>
      <c r="H45" s="10"/>
      <c r="I45" s="10"/>
      <c r="J45" s="10"/>
      <c r="K45" s="10"/>
      <c r="L45" s="11"/>
    </row>
    <row r="46" spans="1:12" ht="27" x14ac:dyDescent="0.25">
      <c r="A46" s="36" t="s">
        <v>1548</v>
      </c>
      <c r="B46" s="7" t="s">
        <v>597</v>
      </c>
      <c r="C46" s="8" t="s">
        <v>598</v>
      </c>
      <c r="D46" s="9">
        <v>66367240</v>
      </c>
      <c r="E46" s="10"/>
      <c r="F46" s="10"/>
      <c r="G46" s="10"/>
      <c r="H46" s="10"/>
      <c r="I46" s="10"/>
      <c r="J46" s="10"/>
      <c r="K46" s="10"/>
      <c r="L46" s="11"/>
    </row>
    <row r="47" spans="1:12" ht="27" x14ac:dyDescent="0.25">
      <c r="A47" s="36" t="s">
        <v>1548</v>
      </c>
      <c r="B47" s="7" t="s">
        <v>603</v>
      </c>
      <c r="C47" s="8" t="s">
        <v>604</v>
      </c>
      <c r="D47" s="9">
        <v>40000000</v>
      </c>
      <c r="E47" s="10"/>
      <c r="F47" s="10"/>
      <c r="G47" s="10"/>
      <c r="H47" s="10"/>
      <c r="I47" s="10"/>
      <c r="J47" s="10"/>
      <c r="K47" s="10"/>
      <c r="L47" s="11"/>
    </row>
    <row r="48" spans="1:12" ht="27" x14ac:dyDescent="0.25">
      <c r="A48" s="36" t="s">
        <v>1548</v>
      </c>
      <c r="B48" s="7" t="s">
        <v>606</v>
      </c>
      <c r="C48" s="8" t="s">
        <v>607</v>
      </c>
      <c r="D48" s="9">
        <v>403709567</v>
      </c>
      <c r="E48" s="10"/>
      <c r="F48" s="10"/>
      <c r="G48" s="10"/>
      <c r="H48" s="10"/>
      <c r="I48" s="10"/>
      <c r="J48" s="10"/>
      <c r="K48" s="10"/>
      <c r="L48" s="11"/>
    </row>
    <row r="49" spans="1:12" ht="14.25" thickBot="1" x14ac:dyDescent="0.3">
      <c r="A49" s="39" t="s">
        <v>1548</v>
      </c>
      <c r="B49" s="12" t="s">
        <v>609</v>
      </c>
      <c r="C49" s="13" t="s">
        <v>610</v>
      </c>
      <c r="D49" s="14">
        <v>4325000</v>
      </c>
      <c r="E49" s="15"/>
      <c r="F49" s="15"/>
      <c r="G49" s="15"/>
      <c r="H49" s="15"/>
      <c r="I49" s="15"/>
      <c r="J49" s="15"/>
      <c r="K49" s="15"/>
      <c r="L49" s="16"/>
    </row>
    <row r="50" spans="1:12" ht="40.5" x14ac:dyDescent="0.25">
      <c r="A50" s="37" t="s">
        <v>1549</v>
      </c>
      <c r="B50" s="17" t="s">
        <v>630</v>
      </c>
      <c r="C50" s="18" t="s">
        <v>631</v>
      </c>
      <c r="D50" s="19">
        <v>721073001</v>
      </c>
      <c r="E50" s="20"/>
      <c r="F50" s="20"/>
      <c r="G50" s="20"/>
      <c r="H50" s="20"/>
      <c r="I50" s="20"/>
      <c r="J50" s="20"/>
      <c r="K50" s="20"/>
      <c r="L50" s="21"/>
    </row>
    <row r="51" spans="1:12" ht="40.5" x14ac:dyDescent="0.25">
      <c r="A51" s="36" t="s">
        <v>1549</v>
      </c>
      <c r="B51" s="7" t="s">
        <v>638</v>
      </c>
      <c r="C51" s="8" t="s">
        <v>631</v>
      </c>
      <c r="D51" s="9">
        <v>3346143534.02</v>
      </c>
      <c r="E51" s="10"/>
      <c r="F51" s="10"/>
      <c r="G51" s="10"/>
      <c r="H51" s="10"/>
      <c r="I51" s="10"/>
      <c r="J51" s="10"/>
      <c r="K51" s="10"/>
      <c r="L51" s="11"/>
    </row>
    <row r="52" spans="1:12" ht="27" x14ac:dyDescent="0.25">
      <c r="A52" s="36" t="s">
        <v>1549</v>
      </c>
      <c r="B52" s="7" t="s">
        <v>651</v>
      </c>
      <c r="C52" s="8" t="s">
        <v>652</v>
      </c>
      <c r="D52" s="9">
        <v>152198640.41</v>
      </c>
      <c r="E52" s="10"/>
      <c r="F52" s="10"/>
      <c r="G52" s="10"/>
      <c r="H52" s="10"/>
      <c r="I52" s="10"/>
      <c r="J52" s="10"/>
      <c r="K52" s="10"/>
      <c r="L52" s="11"/>
    </row>
    <row r="53" spans="1:12" ht="27" x14ac:dyDescent="0.25">
      <c r="A53" s="36" t="s">
        <v>1549</v>
      </c>
      <c r="B53" s="7" t="s">
        <v>664</v>
      </c>
      <c r="C53" s="8" t="s">
        <v>665</v>
      </c>
      <c r="D53" s="9">
        <v>36816000</v>
      </c>
      <c r="E53" s="10"/>
      <c r="F53" s="10"/>
      <c r="G53" s="10"/>
      <c r="H53" s="10"/>
      <c r="I53" s="10"/>
      <c r="J53" s="10"/>
      <c r="K53" s="10"/>
      <c r="L53" s="11"/>
    </row>
    <row r="54" spans="1:12" ht="27" x14ac:dyDescent="0.25">
      <c r="A54" s="36" t="s">
        <v>1549</v>
      </c>
      <c r="B54" s="7" t="s">
        <v>667</v>
      </c>
      <c r="C54" s="8" t="s">
        <v>668</v>
      </c>
      <c r="D54" s="9">
        <v>30000000.989999998</v>
      </c>
      <c r="E54" s="10"/>
      <c r="F54" s="10"/>
      <c r="G54" s="10"/>
      <c r="H54" s="10"/>
      <c r="I54" s="10"/>
      <c r="J54" s="10"/>
      <c r="K54" s="10"/>
      <c r="L54" s="11"/>
    </row>
    <row r="55" spans="1:12" ht="27" x14ac:dyDescent="0.25">
      <c r="A55" s="36" t="s">
        <v>1549</v>
      </c>
      <c r="B55" s="7" t="s">
        <v>674</v>
      </c>
      <c r="C55" s="8" t="s">
        <v>675</v>
      </c>
      <c r="D55" s="9">
        <v>66825147.450000003</v>
      </c>
      <c r="E55" s="10"/>
      <c r="F55" s="10"/>
      <c r="G55" s="10"/>
      <c r="H55" s="10"/>
      <c r="I55" s="10"/>
      <c r="J55" s="10"/>
      <c r="K55" s="10"/>
      <c r="L55" s="11"/>
    </row>
    <row r="56" spans="1:12" ht="54" x14ac:dyDescent="0.25">
      <c r="A56" s="36" t="s">
        <v>1549</v>
      </c>
      <c r="B56" s="7" t="s">
        <v>681</v>
      </c>
      <c r="C56" s="8" t="s">
        <v>682</v>
      </c>
      <c r="D56" s="9">
        <v>833406125</v>
      </c>
      <c r="E56" s="10"/>
      <c r="F56" s="10"/>
      <c r="G56" s="10"/>
      <c r="H56" s="10"/>
      <c r="I56" s="10"/>
      <c r="J56" s="10"/>
      <c r="K56" s="10"/>
      <c r="L56" s="11"/>
    </row>
    <row r="57" spans="1:12" x14ac:dyDescent="0.25">
      <c r="A57" s="36" t="s">
        <v>1549</v>
      </c>
      <c r="B57" s="7" t="s">
        <v>690</v>
      </c>
      <c r="C57" s="8" t="s">
        <v>691</v>
      </c>
      <c r="D57" s="9">
        <v>32077250</v>
      </c>
      <c r="E57" s="10"/>
      <c r="F57" s="10"/>
      <c r="G57" s="10"/>
      <c r="H57" s="10"/>
      <c r="I57" s="10"/>
      <c r="J57" s="10"/>
      <c r="K57" s="10"/>
      <c r="L57" s="11"/>
    </row>
    <row r="58" spans="1:12" ht="27.75" thickBot="1" x14ac:dyDescent="0.3">
      <c r="A58" s="39" t="s">
        <v>1549</v>
      </c>
      <c r="B58" s="12" t="s">
        <v>697</v>
      </c>
      <c r="C58" s="13" t="s">
        <v>665</v>
      </c>
      <c r="D58" s="14">
        <v>50000000</v>
      </c>
      <c r="E58" s="15"/>
      <c r="F58" s="15"/>
      <c r="G58" s="15"/>
      <c r="H58" s="15"/>
      <c r="I58" s="15"/>
      <c r="J58" s="15"/>
      <c r="K58" s="15"/>
      <c r="L58" s="16"/>
    </row>
    <row r="59" spans="1:12" ht="27" x14ac:dyDescent="0.25">
      <c r="A59" s="37" t="s">
        <v>1550</v>
      </c>
      <c r="B59" s="17" t="s">
        <v>705</v>
      </c>
      <c r="C59" s="18" t="s">
        <v>706</v>
      </c>
      <c r="D59" s="19">
        <v>666000000</v>
      </c>
      <c r="E59" s="20"/>
      <c r="F59" s="20"/>
      <c r="G59" s="20"/>
      <c r="H59" s="20"/>
      <c r="I59" s="20"/>
      <c r="J59" s="20"/>
      <c r="K59" s="20"/>
      <c r="L59" s="21"/>
    </row>
    <row r="60" spans="1:12" ht="27" x14ac:dyDescent="0.25">
      <c r="A60" s="36" t="s">
        <v>1550</v>
      </c>
      <c r="B60" s="7" t="s">
        <v>709</v>
      </c>
      <c r="C60" s="8" t="s">
        <v>710</v>
      </c>
      <c r="D60" s="9">
        <v>31750000</v>
      </c>
      <c r="E60" s="10"/>
      <c r="F60" s="10"/>
      <c r="G60" s="10"/>
      <c r="H60" s="10"/>
      <c r="I60" s="10"/>
      <c r="J60" s="10"/>
      <c r="K60" s="10"/>
      <c r="L60" s="11"/>
    </row>
    <row r="61" spans="1:12" ht="27" x14ac:dyDescent="0.25">
      <c r="A61" s="36" t="s">
        <v>1550</v>
      </c>
      <c r="B61" s="7" t="s">
        <v>712</v>
      </c>
      <c r="C61" s="8" t="s">
        <v>713</v>
      </c>
      <c r="D61" s="9">
        <v>80000000</v>
      </c>
      <c r="E61" s="10"/>
      <c r="F61" s="10"/>
      <c r="G61" s="10"/>
      <c r="H61" s="10"/>
      <c r="I61" s="10"/>
      <c r="J61" s="10"/>
      <c r="K61" s="10"/>
      <c r="L61" s="11"/>
    </row>
    <row r="62" spans="1:12" ht="27" x14ac:dyDescent="0.25">
      <c r="A62" s="36" t="s">
        <v>1550</v>
      </c>
      <c r="B62" s="7" t="s">
        <v>727</v>
      </c>
      <c r="C62" s="8" t="s">
        <v>728</v>
      </c>
      <c r="D62" s="9">
        <v>307811979</v>
      </c>
      <c r="E62" s="10"/>
      <c r="F62" s="10"/>
      <c r="G62" s="10"/>
      <c r="H62" s="10"/>
      <c r="I62" s="10"/>
      <c r="J62" s="10"/>
      <c r="K62" s="10"/>
      <c r="L62" s="11"/>
    </row>
    <row r="63" spans="1:12" ht="27" x14ac:dyDescent="0.25">
      <c r="A63" s="36" t="s">
        <v>1550</v>
      </c>
      <c r="B63" s="7" t="s">
        <v>741</v>
      </c>
      <c r="C63" s="8" t="s">
        <v>742</v>
      </c>
      <c r="D63" s="9">
        <v>15000000</v>
      </c>
      <c r="E63" s="10"/>
      <c r="F63" s="10"/>
      <c r="G63" s="10"/>
      <c r="H63" s="10"/>
      <c r="I63" s="10"/>
      <c r="J63" s="10"/>
      <c r="K63" s="10"/>
      <c r="L63" s="11"/>
    </row>
    <row r="64" spans="1:12" ht="41.25" thickBot="1" x14ac:dyDescent="0.3">
      <c r="A64" s="39" t="s">
        <v>1550</v>
      </c>
      <c r="B64" s="12" t="s">
        <v>746</v>
      </c>
      <c r="C64" s="13" t="s">
        <v>747</v>
      </c>
      <c r="D64" s="14">
        <v>29490036</v>
      </c>
      <c r="E64" s="15"/>
      <c r="F64" s="15"/>
      <c r="G64" s="15"/>
      <c r="H64" s="15"/>
      <c r="I64" s="15"/>
      <c r="J64" s="15"/>
      <c r="K64" s="15"/>
      <c r="L64" s="16"/>
    </row>
    <row r="65" spans="1:12" ht="14.25" thickBot="1" x14ac:dyDescent="0.3">
      <c r="A65" s="58" t="s">
        <v>1551</v>
      </c>
      <c r="B65" s="52" t="s">
        <v>765</v>
      </c>
      <c r="C65" s="53" t="s">
        <v>766</v>
      </c>
      <c r="D65" s="54">
        <v>661530060</v>
      </c>
      <c r="E65" s="55"/>
      <c r="F65" s="55"/>
      <c r="G65" s="55"/>
      <c r="H65" s="55"/>
      <c r="I65" s="55"/>
      <c r="J65" s="55"/>
      <c r="K65" s="55"/>
      <c r="L65" s="56"/>
    </row>
    <row r="66" spans="1:12" ht="27" x14ac:dyDescent="0.25">
      <c r="A66" s="38" t="s">
        <v>1552</v>
      </c>
      <c r="B66" s="29" t="s">
        <v>784</v>
      </c>
      <c r="C66" s="30" t="s">
        <v>785</v>
      </c>
      <c r="D66" s="31">
        <v>4570774</v>
      </c>
      <c r="E66" s="32"/>
      <c r="F66" s="32"/>
      <c r="G66" s="32"/>
      <c r="H66" s="32"/>
      <c r="I66" s="32"/>
      <c r="J66" s="32"/>
      <c r="K66" s="32"/>
      <c r="L66" s="33"/>
    </row>
    <row r="67" spans="1:12" x14ac:dyDescent="0.25">
      <c r="A67" s="36" t="s">
        <v>1552</v>
      </c>
      <c r="B67" s="7" t="s">
        <v>792</v>
      </c>
      <c r="C67" s="8" t="s">
        <v>793</v>
      </c>
      <c r="D67" s="9">
        <v>20680034206</v>
      </c>
      <c r="E67" s="10"/>
      <c r="F67" s="10"/>
      <c r="G67" s="10"/>
      <c r="H67" s="10"/>
      <c r="I67" s="10"/>
      <c r="J67" s="10"/>
      <c r="K67" s="10"/>
      <c r="L67" s="11"/>
    </row>
    <row r="68" spans="1:12" x14ac:dyDescent="0.25">
      <c r="A68" s="36" t="s">
        <v>1552</v>
      </c>
      <c r="B68" s="7" t="s">
        <v>808</v>
      </c>
      <c r="C68" s="8" t="s">
        <v>809</v>
      </c>
      <c r="D68" s="9">
        <v>275976360</v>
      </c>
      <c r="E68" s="10"/>
      <c r="F68" s="10"/>
      <c r="G68" s="10"/>
      <c r="H68" s="10"/>
      <c r="I68" s="10"/>
      <c r="J68" s="10"/>
      <c r="K68" s="10"/>
      <c r="L68" s="11"/>
    </row>
    <row r="69" spans="1:12" x14ac:dyDescent="0.25">
      <c r="A69" s="36" t="s">
        <v>1552</v>
      </c>
      <c r="B69" s="7" t="s">
        <v>818</v>
      </c>
      <c r="C69" s="8" t="s">
        <v>819</v>
      </c>
      <c r="D69" s="9">
        <v>900000000</v>
      </c>
      <c r="E69" s="10"/>
      <c r="F69" s="10"/>
      <c r="G69" s="10"/>
      <c r="H69" s="10"/>
      <c r="I69" s="10"/>
      <c r="J69" s="10"/>
      <c r="K69" s="10"/>
      <c r="L69" s="11"/>
    </row>
    <row r="70" spans="1:12" ht="27" x14ac:dyDescent="0.25">
      <c r="A70" s="36" t="s">
        <v>1552</v>
      </c>
      <c r="B70" s="7" t="s">
        <v>824</v>
      </c>
      <c r="C70" s="8" t="s">
        <v>825</v>
      </c>
      <c r="D70" s="9">
        <v>74997</v>
      </c>
      <c r="E70" s="10"/>
      <c r="F70" s="10"/>
      <c r="G70" s="10"/>
      <c r="H70" s="10"/>
      <c r="I70" s="10"/>
      <c r="J70" s="10"/>
      <c r="K70" s="10"/>
      <c r="L70" s="11"/>
    </row>
    <row r="71" spans="1:12" x14ac:dyDescent="0.25">
      <c r="A71" s="36" t="s">
        <v>1552</v>
      </c>
      <c r="B71" s="7" t="s">
        <v>827</v>
      </c>
      <c r="C71" s="8" t="s">
        <v>828</v>
      </c>
      <c r="D71" s="9">
        <v>119730281</v>
      </c>
      <c r="E71" s="10"/>
      <c r="F71" s="10"/>
      <c r="G71" s="10"/>
      <c r="H71" s="10"/>
      <c r="I71" s="10"/>
      <c r="J71" s="10"/>
      <c r="K71" s="10"/>
      <c r="L71" s="11"/>
    </row>
    <row r="72" spans="1:12" x14ac:dyDescent="0.25">
      <c r="A72" s="36" t="s">
        <v>1552</v>
      </c>
      <c r="B72" s="7" t="s">
        <v>834</v>
      </c>
      <c r="C72" s="8" t="s">
        <v>835</v>
      </c>
      <c r="D72" s="9">
        <v>4700000000</v>
      </c>
      <c r="E72" s="10"/>
      <c r="F72" s="10"/>
      <c r="G72" s="10"/>
      <c r="H72" s="10"/>
      <c r="I72" s="10"/>
      <c r="J72" s="10"/>
      <c r="K72" s="10"/>
      <c r="L72" s="11"/>
    </row>
    <row r="73" spans="1:12" ht="27" x14ac:dyDescent="0.25">
      <c r="A73" s="36" t="s">
        <v>1552</v>
      </c>
      <c r="B73" s="7" t="s">
        <v>842</v>
      </c>
      <c r="C73" s="8" t="s">
        <v>843</v>
      </c>
      <c r="D73" s="9">
        <v>107719208</v>
      </c>
      <c r="E73" s="10"/>
      <c r="F73" s="10"/>
      <c r="G73" s="10"/>
      <c r="H73" s="10"/>
      <c r="I73" s="10"/>
      <c r="J73" s="10"/>
      <c r="K73" s="10"/>
      <c r="L73" s="11"/>
    </row>
    <row r="74" spans="1:12" ht="40.5" x14ac:dyDescent="0.25">
      <c r="A74" s="36" t="s">
        <v>1552</v>
      </c>
      <c r="B74" s="7" t="s">
        <v>862</v>
      </c>
      <c r="C74" s="8" t="s">
        <v>863</v>
      </c>
      <c r="D74" s="9">
        <v>39087260</v>
      </c>
      <c r="E74" s="10"/>
      <c r="F74" s="10"/>
      <c r="G74" s="10"/>
      <c r="H74" s="10"/>
      <c r="I74" s="10"/>
      <c r="J74" s="10"/>
      <c r="K74" s="10"/>
      <c r="L74" s="11"/>
    </row>
    <row r="75" spans="1:12" ht="27" x14ac:dyDescent="0.25">
      <c r="A75" s="36" t="s">
        <v>1552</v>
      </c>
      <c r="B75" s="7" t="s">
        <v>866</v>
      </c>
      <c r="C75" s="8" t="s">
        <v>867</v>
      </c>
      <c r="D75" s="9">
        <v>21</v>
      </c>
      <c r="E75" s="10"/>
      <c r="F75" s="10"/>
      <c r="G75" s="10"/>
      <c r="H75" s="10"/>
      <c r="I75" s="10"/>
      <c r="J75" s="10"/>
      <c r="K75" s="10"/>
      <c r="L75" s="11"/>
    </row>
    <row r="76" spans="1:12" ht="14.25" thickBot="1" x14ac:dyDescent="0.3">
      <c r="A76" s="39" t="s">
        <v>1552</v>
      </c>
      <c r="B76" s="12" t="s">
        <v>869</v>
      </c>
      <c r="C76" s="13" t="s">
        <v>870</v>
      </c>
      <c r="D76" s="14">
        <v>200269719</v>
      </c>
      <c r="E76" s="15"/>
      <c r="F76" s="15"/>
      <c r="G76" s="15"/>
      <c r="H76" s="15"/>
      <c r="I76" s="15"/>
      <c r="J76" s="15"/>
      <c r="K76" s="15"/>
      <c r="L76" s="16"/>
    </row>
    <row r="77" spans="1:12" ht="13.5" customHeight="1" x14ac:dyDescent="0.25">
      <c r="A77" s="37" t="s">
        <v>1553</v>
      </c>
      <c r="B77" s="17" t="s">
        <v>886</v>
      </c>
      <c r="C77" s="18" t="s">
        <v>879</v>
      </c>
      <c r="D77" s="19">
        <v>870000000</v>
      </c>
      <c r="E77" s="20"/>
      <c r="F77" s="20"/>
      <c r="G77" s="20"/>
      <c r="H77" s="20"/>
      <c r="I77" s="20"/>
      <c r="J77" s="20"/>
      <c r="K77" s="20"/>
      <c r="L77" s="21"/>
    </row>
    <row r="78" spans="1:12" ht="27.75" thickBot="1" x14ac:dyDescent="0.3">
      <c r="A78" s="39" t="s">
        <v>1553</v>
      </c>
      <c r="B78" s="12" t="s">
        <v>896</v>
      </c>
      <c r="C78" s="13" t="s">
        <v>897</v>
      </c>
      <c r="D78" s="14">
        <v>130</v>
      </c>
      <c r="E78" s="15"/>
      <c r="F78" s="15"/>
      <c r="G78" s="15"/>
      <c r="H78" s="15"/>
      <c r="I78" s="15"/>
      <c r="J78" s="15"/>
      <c r="K78" s="15"/>
      <c r="L78" s="16"/>
    </row>
    <row r="79" spans="1:12" ht="27" x14ac:dyDescent="0.25">
      <c r="A79" s="37" t="s">
        <v>1554</v>
      </c>
      <c r="B79" s="17" t="s">
        <v>913</v>
      </c>
      <c r="C79" s="18" t="s">
        <v>914</v>
      </c>
      <c r="D79" s="19">
        <v>157522585.61000001</v>
      </c>
      <c r="E79" s="20"/>
      <c r="F79" s="20"/>
      <c r="G79" s="20"/>
      <c r="H79" s="20"/>
      <c r="I79" s="20"/>
      <c r="J79" s="20"/>
      <c r="K79" s="20"/>
      <c r="L79" s="21"/>
    </row>
    <row r="80" spans="1:12" ht="27" x14ac:dyDescent="0.25">
      <c r="A80" s="36" t="s">
        <v>1554</v>
      </c>
      <c r="B80" s="7" t="s">
        <v>923</v>
      </c>
      <c r="C80" s="8" t="s">
        <v>914</v>
      </c>
      <c r="D80" s="9">
        <v>201578585</v>
      </c>
      <c r="E80" s="10"/>
      <c r="F80" s="10"/>
      <c r="G80" s="10"/>
      <c r="H80" s="10"/>
      <c r="I80" s="10"/>
      <c r="J80" s="10"/>
      <c r="K80" s="10"/>
      <c r="L80" s="11"/>
    </row>
    <row r="81" spans="1:12" ht="27.75" thickBot="1" x14ac:dyDescent="0.3">
      <c r="A81" s="39" t="s">
        <v>1554</v>
      </c>
      <c r="B81" s="12" t="s">
        <v>932</v>
      </c>
      <c r="C81" s="13" t="s">
        <v>914</v>
      </c>
      <c r="D81" s="14">
        <v>409310386</v>
      </c>
      <c r="E81" s="15"/>
      <c r="F81" s="15"/>
      <c r="G81" s="15"/>
      <c r="H81" s="15"/>
      <c r="I81" s="15"/>
      <c r="J81" s="15"/>
      <c r="K81" s="15"/>
      <c r="L81" s="16"/>
    </row>
    <row r="82" spans="1:12" ht="13.5" customHeight="1" x14ac:dyDescent="0.25">
      <c r="A82" s="37" t="s">
        <v>1555</v>
      </c>
      <c r="B82" s="17" t="s">
        <v>941</v>
      </c>
      <c r="C82" s="18" t="s">
        <v>942</v>
      </c>
      <c r="D82" s="19">
        <v>110000000</v>
      </c>
      <c r="E82" s="20"/>
      <c r="F82" s="20"/>
      <c r="G82" s="20"/>
      <c r="H82" s="20"/>
      <c r="I82" s="20"/>
      <c r="J82" s="20"/>
      <c r="K82" s="20"/>
      <c r="L82" s="21"/>
    </row>
    <row r="83" spans="1:12" ht="54" x14ac:dyDescent="0.25">
      <c r="A83" s="36" t="s">
        <v>1555</v>
      </c>
      <c r="B83" s="7" t="s">
        <v>946</v>
      </c>
      <c r="C83" s="8" t="s">
        <v>947</v>
      </c>
      <c r="D83" s="9">
        <v>25330816</v>
      </c>
      <c r="E83" s="10"/>
      <c r="F83" s="10"/>
      <c r="G83" s="10"/>
      <c r="H83" s="10"/>
      <c r="I83" s="10"/>
      <c r="J83" s="10"/>
      <c r="K83" s="10"/>
      <c r="L83" s="11"/>
    </row>
    <row r="84" spans="1:12" ht="40.5" x14ac:dyDescent="0.25">
      <c r="A84" s="36" t="s">
        <v>1555</v>
      </c>
      <c r="B84" s="7" t="s">
        <v>956</v>
      </c>
      <c r="C84" s="8" t="s">
        <v>957</v>
      </c>
      <c r="D84" s="9">
        <v>30000000</v>
      </c>
      <c r="E84" s="10"/>
      <c r="F84" s="10"/>
      <c r="G84" s="10"/>
      <c r="H84" s="10"/>
      <c r="I84" s="10"/>
      <c r="J84" s="10"/>
      <c r="K84" s="10"/>
      <c r="L84" s="11"/>
    </row>
    <row r="85" spans="1:12" ht="41.25" thickBot="1" x14ac:dyDescent="0.3">
      <c r="A85" s="39" t="s">
        <v>1555</v>
      </c>
      <c r="B85" s="12" t="s">
        <v>961</v>
      </c>
      <c r="C85" s="13" t="s">
        <v>962</v>
      </c>
      <c r="D85" s="14">
        <v>63547791</v>
      </c>
      <c r="E85" s="15"/>
      <c r="F85" s="15"/>
      <c r="G85" s="15"/>
      <c r="H85" s="15"/>
      <c r="I85" s="15"/>
      <c r="J85" s="15"/>
      <c r="K85" s="15"/>
      <c r="L85" s="16"/>
    </row>
    <row r="86" spans="1:12" ht="40.5" x14ac:dyDescent="0.25">
      <c r="A86" s="37" t="s">
        <v>1556</v>
      </c>
      <c r="B86" s="17" t="s">
        <v>970</v>
      </c>
      <c r="C86" s="18" t="s">
        <v>971</v>
      </c>
      <c r="D86" s="19">
        <v>72062616.989999995</v>
      </c>
      <c r="E86" s="20"/>
      <c r="F86" s="20"/>
      <c r="G86" s="20"/>
      <c r="H86" s="20"/>
      <c r="I86" s="20"/>
      <c r="J86" s="20"/>
      <c r="K86" s="20"/>
      <c r="L86" s="21"/>
    </row>
    <row r="87" spans="1:12" ht="27" x14ac:dyDescent="0.25">
      <c r="A87" s="37" t="s">
        <v>1556</v>
      </c>
      <c r="B87" s="7" t="s">
        <v>975</v>
      </c>
      <c r="C87" s="8" t="s">
        <v>976</v>
      </c>
      <c r="D87" s="9">
        <v>12000000</v>
      </c>
      <c r="E87" s="10"/>
      <c r="F87" s="10"/>
      <c r="G87" s="10"/>
      <c r="H87" s="10"/>
      <c r="I87" s="10"/>
      <c r="J87" s="10"/>
      <c r="K87" s="10"/>
      <c r="L87" s="11"/>
    </row>
    <row r="88" spans="1:12" ht="27" x14ac:dyDescent="0.25">
      <c r="A88" s="37" t="s">
        <v>1556</v>
      </c>
      <c r="B88" s="7" t="s">
        <v>979</v>
      </c>
      <c r="C88" s="8" t="s">
        <v>980</v>
      </c>
      <c r="D88" s="9">
        <v>20000000</v>
      </c>
      <c r="E88" s="10"/>
      <c r="F88" s="10"/>
      <c r="G88" s="10"/>
      <c r="H88" s="10"/>
      <c r="I88" s="10"/>
      <c r="J88" s="10"/>
      <c r="K88" s="10"/>
      <c r="L88" s="11"/>
    </row>
    <row r="89" spans="1:12" ht="27" x14ac:dyDescent="0.25">
      <c r="A89" s="37" t="s">
        <v>1556</v>
      </c>
      <c r="B89" s="7" t="s">
        <v>984</v>
      </c>
      <c r="C89" s="8" t="s">
        <v>985</v>
      </c>
      <c r="D89" s="9">
        <v>3219485</v>
      </c>
      <c r="E89" s="10"/>
      <c r="F89" s="10"/>
      <c r="G89" s="10"/>
      <c r="H89" s="10"/>
      <c r="I89" s="10"/>
      <c r="J89" s="10"/>
      <c r="K89" s="10"/>
      <c r="L89" s="11"/>
    </row>
    <row r="90" spans="1:12" ht="27" x14ac:dyDescent="0.25">
      <c r="A90" s="37" t="s">
        <v>1556</v>
      </c>
      <c r="B90" s="7" t="s">
        <v>991</v>
      </c>
      <c r="C90" s="8" t="s">
        <v>942</v>
      </c>
      <c r="D90" s="9">
        <v>293199956</v>
      </c>
      <c r="E90" s="10"/>
      <c r="F90" s="10"/>
      <c r="G90" s="10"/>
      <c r="H90" s="10"/>
      <c r="I90" s="10"/>
      <c r="J90" s="10"/>
      <c r="K90" s="10"/>
      <c r="L90" s="11"/>
    </row>
    <row r="91" spans="1:12" ht="40.5" x14ac:dyDescent="0.25">
      <c r="A91" s="37" t="s">
        <v>1556</v>
      </c>
      <c r="B91" s="7" t="s">
        <v>997</v>
      </c>
      <c r="C91" s="8" t="s">
        <v>998</v>
      </c>
      <c r="D91" s="9">
        <v>20080750</v>
      </c>
      <c r="E91" s="10"/>
      <c r="F91" s="10"/>
      <c r="G91" s="10"/>
      <c r="H91" s="10"/>
      <c r="I91" s="10"/>
      <c r="J91" s="10"/>
      <c r="K91" s="10"/>
      <c r="L91" s="11"/>
    </row>
    <row r="92" spans="1:12" ht="40.5" x14ac:dyDescent="0.25">
      <c r="A92" s="37" t="s">
        <v>1556</v>
      </c>
      <c r="B92" s="7" t="s">
        <v>1002</v>
      </c>
      <c r="C92" s="8" t="s">
        <v>1003</v>
      </c>
      <c r="D92" s="9">
        <v>356642312</v>
      </c>
      <c r="E92" s="10"/>
      <c r="F92" s="10"/>
      <c r="G92" s="10"/>
      <c r="H92" s="10"/>
      <c r="I92" s="10"/>
      <c r="J92" s="10"/>
      <c r="K92" s="10"/>
      <c r="L92" s="11"/>
    </row>
    <row r="93" spans="1:12" ht="40.5" x14ac:dyDescent="0.25">
      <c r="A93" s="37" t="s">
        <v>1556</v>
      </c>
      <c r="B93" s="7" t="s">
        <v>1007</v>
      </c>
      <c r="C93" s="8" t="s">
        <v>1008</v>
      </c>
      <c r="D93" s="9">
        <v>9600000</v>
      </c>
      <c r="E93" s="10"/>
      <c r="F93" s="10"/>
      <c r="G93" s="10"/>
      <c r="H93" s="10"/>
      <c r="I93" s="10"/>
      <c r="J93" s="10"/>
      <c r="K93" s="10"/>
      <c r="L93" s="11"/>
    </row>
    <row r="94" spans="1:12" ht="14.25" thickBot="1" x14ac:dyDescent="0.3">
      <c r="A94" s="43" t="s">
        <v>1556</v>
      </c>
      <c r="B94" s="12" t="s">
        <v>1014</v>
      </c>
      <c r="C94" s="13" t="s">
        <v>952</v>
      </c>
      <c r="D94" s="14">
        <v>62850560</v>
      </c>
      <c r="E94" s="15"/>
      <c r="F94" s="15"/>
      <c r="G94" s="15"/>
      <c r="H94" s="15"/>
      <c r="I94" s="15"/>
      <c r="J94" s="15"/>
      <c r="K94" s="15"/>
      <c r="L94" s="16"/>
    </row>
    <row r="95" spans="1:12" ht="13.5" customHeight="1" x14ac:dyDescent="0.25">
      <c r="A95" s="40" t="s">
        <v>1557</v>
      </c>
      <c r="B95" s="29" t="s">
        <v>1022</v>
      </c>
      <c r="C95" s="30" t="s">
        <v>1023</v>
      </c>
      <c r="D95" s="31">
        <v>100079431.28</v>
      </c>
      <c r="E95" s="32"/>
      <c r="F95" s="32"/>
      <c r="G95" s="32"/>
      <c r="H95" s="32"/>
      <c r="I95" s="32"/>
      <c r="J95" s="32"/>
      <c r="K95" s="32"/>
      <c r="L95" s="33"/>
    </row>
    <row r="96" spans="1:12" ht="40.5" x14ac:dyDescent="0.25">
      <c r="A96" s="41" t="s">
        <v>1557</v>
      </c>
      <c r="B96" s="7" t="s">
        <v>1042</v>
      </c>
      <c r="C96" s="8" t="s">
        <v>1023</v>
      </c>
      <c r="D96" s="9">
        <v>17502</v>
      </c>
      <c r="E96" s="10"/>
      <c r="F96" s="10"/>
      <c r="G96" s="10"/>
      <c r="H96" s="10"/>
      <c r="I96" s="10"/>
      <c r="J96" s="10"/>
      <c r="K96" s="10"/>
      <c r="L96" s="11"/>
    </row>
    <row r="97" spans="1:12" ht="41.25" thickBot="1" x14ac:dyDescent="0.3">
      <c r="A97" s="57" t="s">
        <v>1557</v>
      </c>
      <c r="B97" s="12" t="s">
        <v>1053</v>
      </c>
      <c r="C97" s="13" t="s">
        <v>1023</v>
      </c>
      <c r="D97" s="14">
        <v>1000000000</v>
      </c>
      <c r="E97" s="15"/>
      <c r="F97" s="15"/>
      <c r="G97" s="15"/>
      <c r="H97" s="15"/>
      <c r="I97" s="15"/>
      <c r="J97" s="15"/>
      <c r="K97" s="15"/>
      <c r="L97" s="16"/>
    </row>
    <row r="98" spans="1:12" ht="81.75" thickBot="1" x14ac:dyDescent="0.3">
      <c r="A98" s="119" t="s">
        <v>1558</v>
      </c>
      <c r="B98" s="120" t="s">
        <v>1073</v>
      </c>
      <c r="C98" s="121" t="s">
        <v>1074</v>
      </c>
      <c r="D98" s="122">
        <v>349561933.43000001</v>
      </c>
      <c r="E98" s="123" t="s">
        <v>1614</v>
      </c>
      <c r="F98" s="124"/>
      <c r="G98" s="124"/>
      <c r="H98" s="125">
        <v>349561933</v>
      </c>
      <c r="I98" s="124"/>
      <c r="J98" s="124"/>
      <c r="K98" s="124"/>
      <c r="L98" s="126"/>
    </row>
    <row r="99" spans="1:12" ht="41.25" thickBot="1" x14ac:dyDescent="0.3">
      <c r="A99" s="88" t="s">
        <v>1559</v>
      </c>
      <c r="B99" s="89" t="s">
        <v>1094</v>
      </c>
      <c r="C99" s="90" t="s">
        <v>1095</v>
      </c>
      <c r="D99" s="91">
        <v>21418724</v>
      </c>
      <c r="E99" s="92"/>
      <c r="F99" s="92"/>
      <c r="G99" s="92"/>
      <c r="H99" s="92"/>
      <c r="I99" s="92"/>
      <c r="J99" s="92"/>
      <c r="K99" s="92"/>
      <c r="L99" s="93"/>
    </row>
    <row r="100" spans="1:12" ht="40.5" x14ac:dyDescent="0.25">
      <c r="A100" s="94" t="s">
        <v>1560</v>
      </c>
      <c r="B100" s="95" t="s">
        <v>1103</v>
      </c>
      <c r="C100" s="96" t="s">
        <v>1104</v>
      </c>
      <c r="D100" s="97">
        <v>1463648623.0699999</v>
      </c>
      <c r="E100" s="98"/>
      <c r="F100" s="98"/>
      <c r="G100" s="98"/>
      <c r="H100" s="98"/>
      <c r="I100" s="98"/>
      <c r="J100" s="98"/>
      <c r="K100" s="98"/>
      <c r="L100" s="99"/>
    </row>
    <row r="101" spans="1:12" x14ac:dyDescent="0.25">
      <c r="A101" s="100" t="s">
        <v>1560</v>
      </c>
      <c r="B101" s="101" t="s">
        <v>1122</v>
      </c>
      <c r="C101" s="102" t="s">
        <v>1123</v>
      </c>
      <c r="D101" s="103">
        <v>68100000</v>
      </c>
      <c r="E101" s="104"/>
      <c r="F101" s="104"/>
      <c r="G101" s="104"/>
      <c r="H101" s="104"/>
      <c r="I101" s="104"/>
      <c r="J101" s="104"/>
      <c r="K101" s="104"/>
      <c r="L101" s="105"/>
    </row>
    <row r="102" spans="1:12" x14ac:dyDescent="0.25">
      <c r="A102" s="100" t="s">
        <v>1560</v>
      </c>
      <c r="B102" s="101" t="s">
        <v>1132</v>
      </c>
      <c r="C102" s="102" t="s">
        <v>1133</v>
      </c>
      <c r="D102" s="103">
        <v>17710000</v>
      </c>
      <c r="E102" s="104"/>
      <c r="F102" s="104"/>
      <c r="G102" s="104"/>
      <c r="H102" s="104"/>
      <c r="I102" s="104"/>
      <c r="J102" s="104"/>
      <c r="K102" s="104"/>
      <c r="L102" s="105"/>
    </row>
    <row r="103" spans="1:12" ht="27" x14ac:dyDescent="0.25">
      <c r="A103" s="100" t="s">
        <v>1560</v>
      </c>
      <c r="B103" s="101" t="s">
        <v>1135</v>
      </c>
      <c r="C103" s="102" t="s">
        <v>1136</v>
      </c>
      <c r="D103" s="103">
        <v>21088000</v>
      </c>
      <c r="E103" s="104"/>
      <c r="F103" s="104"/>
      <c r="G103" s="104"/>
      <c r="H103" s="104"/>
      <c r="I103" s="104"/>
      <c r="J103" s="104"/>
      <c r="K103" s="104"/>
      <c r="L103" s="105"/>
    </row>
    <row r="104" spans="1:12" x14ac:dyDescent="0.25">
      <c r="A104" s="100" t="s">
        <v>1560</v>
      </c>
      <c r="B104" s="101" t="s">
        <v>1138</v>
      </c>
      <c r="C104" s="102" t="s">
        <v>1139</v>
      </c>
      <c r="D104" s="103">
        <v>72000000</v>
      </c>
      <c r="E104" s="104"/>
      <c r="F104" s="104"/>
      <c r="G104" s="104"/>
      <c r="H104" s="104"/>
      <c r="I104" s="104"/>
      <c r="J104" s="104"/>
      <c r="K104" s="104"/>
      <c r="L104" s="105"/>
    </row>
    <row r="105" spans="1:12" ht="27" x14ac:dyDescent="0.25">
      <c r="A105" s="100" t="s">
        <v>1560</v>
      </c>
      <c r="B105" s="101" t="s">
        <v>1141</v>
      </c>
      <c r="C105" s="102" t="s">
        <v>1142</v>
      </c>
      <c r="D105" s="103">
        <v>4880000</v>
      </c>
      <c r="E105" s="104"/>
      <c r="F105" s="104"/>
      <c r="G105" s="104"/>
      <c r="H105" s="104"/>
      <c r="I105" s="104"/>
      <c r="J105" s="104"/>
      <c r="K105" s="104"/>
      <c r="L105" s="105"/>
    </row>
    <row r="106" spans="1:12" x14ac:dyDescent="0.25">
      <c r="A106" s="100" t="s">
        <v>1560</v>
      </c>
      <c r="B106" s="101" t="s">
        <v>1146</v>
      </c>
      <c r="C106" s="102" t="s">
        <v>1147</v>
      </c>
      <c r="D106" s="103">
        <v>38425490</v>
      </c>
      <c r="E106" s="104"/>
      <c r="F106" s="104"/>
      <c r="G106" s="104"/>
      <c r="H106" s="104"/>
      <c r="I106" s="104"/>
      <c r="J106" s="104"/>
      <c r="K106" s="104"/>
      <c r="L106" s="105"/>
    </row>
    <row r="107" spans="1:12" x14ac:dyDescent="0.25">
      <c r="A107" s="100" t="s">
        <v>1560</v>
      </c>
      <c r="B107" s="101" t="s">
        <v>1153</v>
      </c>
      <c r="C107" s="102" t="s">
        <v>1154</v>
      </c>
      <c r="D107" s="103">
        <v>771622334</v>
      </c>
      <c r="E107" s="104"/>
      <c r="F107" s="104"/>
      <c r="G107" s="104"/>
      <c r="H107" s="104"/>
      <c r="I107" s="104"/>
      <c r="J107" s="104"/>
      <c r="K107" s="104"/>
      <c r="L107" s="105"/>
    </row>
    <row r="108" spans="1:12" x14ac:dyDescent="0.25">
      <c r="A108" s="100" t="s">
        <v>1560</v>
      </c>
      <c r="B108" s="101" t="s">
        <v>1161</v>
      </c>
      <c r="C108" s="102" t="s">
        <v>1162</v>
      </c>
      <c r="D108" s="103">
        <v>31493000</v>
      </c>
      <c r="E108" s="104"/>
      <c r="F108" s="104"/>
      <c r="G108" s="104"/>
      <c r="H108" s="104"/>
      <c r="I108" s="104"/>
      <c r="J108" s="104"/>
      <c r="K108" s="104"/>
      <c r="L108" s="105"/>
    </row>
    <row r="109" spans="1:12" x14ac:dyDescent="0.25">
      <c r="A109" s="100" t="s">
        <v>1560</v>
      </c>
      <c r="B109" s="101" t="s">
        <v>1165</v>
      </c>
      <c r="C109" s="102" t="s">
        <v>1166</v>
      </c>
      <c r="D109" s="103">
        <v>1095874381.79</v>
      </c>
      <c r="E109" s="104"/>
      <c r="F109" s="104"/>
      <c r="G109" s="104"/>
      <c r="H109" s="104"/>
      <c r="I109" s="104"/>
      <c r="J109" s="104"/>
      <c r="K109" s="104"/>
      <c r="L109" s="105"/>
    </row>
    <row r="110" spans="1:12" x14ac:dyDescent="0.25">
      <c r="A110" s="100" t="s">
        <v>1560</v>
      </c>
      <c r="B110" s="101" t="s">
        <v>1175</v>
      </c>
      <c r="C110" s="102" t="s">
        <v>1176</v>
      </c>
      <c r="D110" s="103">
        <v>250000000</v>
      </c>
      <c r="E110" s="104"/>
      <c r="F110" s="104"/>
      <c r="G110" s="104"/>
      <c r="H110" s="104"/>
      <c r="I110" s="104"/>
      <c r="J110" s="104"/>
      <c r="K110" s="104"/>
      <c r="L110" s="105"/>
    </row>
    <row r="111" spans="1:12" x14ac:dyDescent="0.25">
      <c r="A111" s="100" t="s">
        <v>1560</v>
      </c>
      <c r="B111" s="101" t="s">
        <v>1183</v>
      </c>
      <c r="C111" s="102" t="s">
        <v>1184</v>
      </c>
      <c r="D111" s="103">
        <v>39610000</v>
      </c>
      <c r="E111" s="104"/>
      <c r="F111" s="104"/>
      <c r="G111" s="104"/>
      <c r="H111" s="104"/>
      <c r="I111" s="104"/>
      <c r="J111" s="104"/>
      <c r="K111" s="104"/>
      <c r="L111" s="105"/>
    </row>
    <row r="112" spans="1:12" x14ac:dyDescent="0.25">
      <c r="A112" s="100" t="s">
        <v>1560</v>
      </c>
      <c r="B112" s="101" t="s">
        <v>1186</v>
      </c>
      <c r="C112" s="102" t="s">
        <v>1187</v>
      </c>
      <c r="D112" s="103">
        <v>5310000</v>
      </c>
      <c r="E112" s="104"/>
      <c r="F112" s="104"/>
      <c r="G112" s="104"/>
      <c r="H112" s="104"/>
      <c r="I112" s="104"/>
      <c r="J112" s="104"/>
      <c r="K112" s="104"/>
      <c r="L112" s="105"/>
    </row>
    <row r="113" spans="1:12" ht="14.25" thickBot="1" x14ac:dyDescent="0.3">
      <c r="A113" s="106" t="s">
        <v>1560</v>
      </c>
      <c r="B113" s="107" t="s">
        <v>1189</v>
      </c>
      <c r="C113" s="108" t="s">
        <v>1190</v>
      </c>
      <c r="D113" s="109">
        <v>10700000</v>
      </c>
      <c r="E113" s="110"/>
      <c r="F113" s="110"/>
      <c r="G113" s="110"/>
      <c r="H113" s="110"/>
      <c r="I113" s="110"/>
      <c r="J113" s="110"/>
      <c r="K113" s="110"/>
      <c r="L113" s="111"/>
    </row>
    <row r="114" spans="1:12" ht="54" x14ac:dyDescent="0.25">
      <c r="A114" s="112" t="s">
        <v>1561</v>
      </c>
      <c r="B114" s="113" t="s">
        <v>1205</v>
      </c>
      <c r="C114" s="114" t="s">
        <v>1206</v>
      </c>
      <c r="D114" s="115">
        <v>1800000</v>
      </c>
      <c r="E114" s="116"/>
      <c r="F114" s="116"/>
      <c r="G114" s="116"/>
      <c r="H114" s="116"/>
      <c r="I114" s="116"/>
      <c r="J114" s="116"/>
      <c r="K114" s="116"/>
      <c r="L114" s="117"/>
    </row>
    <row r="115" spans="1:12" ht="27.75" thickBot="1" x14ac:dyDescent="0.3">
      <c r="A115" s="118" t="s">
        <v>1561</v>
      </c>
      <c r="B115" s="107" t="s">
        <v>1209</v>
      </c>
      <c r="C115" s="108" t="s">
        <v>1210</v>
      </c>
      <c r="D115" s="109">
        <v>13325000</v>
      </c>
      <c r="E115" s="110"/>
      <c r="F115" s="110"/>
      <c r="G115" s="110"/>
      <c r="H115" s="110"/>
      <c r="I115" s="110"/>
      <c r="J115" s="110"/>
      <c r="K115" s="110"/>
      <c r="L115" s="111"/>
    </row>
    <row r="116" spans="1:12" x14ac:dyDescent="0.25">
      <c r="A116" s="94" t="s">
        <v>1562</v>
      </c>
      <c r="B116" s="95" t="s">
        <v>1232</v>
      </c>
      <c r="C116" s="96" t="s">
        <v>1147</v>
      </c>
      <c r="D116" s="97">
        <v>150000000</v>
      </c>
      <c r="E116" s="98"/>
      <c r="F116" s="98"/>
      <c r="G116" s="98"/>
      <c r="H116" s="98"/>
      <c r="I116" s="98"/>
      <c r="J116" s="98"/>
      <c r="K116" s="98"/>
      <c r="L116" s="99"/>
    </row>
    <row r="117" spans="1:12" ht="41.25" thickBot="1" x14ac:dyDescent="0.3">
      <c r="A117" s="106" t="s">
        <v>1562</v>
      </c>
      <c r="B117" s="107" t="s">
        <v>1235</v>
      </c>
      <c r="C117" s="108" t="s">
        <v>1236</v>
      </c>
      <c r="D117" s="109">
        <v>230000000</v>
      </c>
      <c r="E117" s="110"/>
      <c r="F117" s="110"/>
      <c r="G117" s="110"/>
      <c r="H117" s="110"/>
      <c r="I117" s="110"/>
      <c r="J117" s="110"/>
      <c r="K117" s="110"/>
      <c r="L117" s="111"/>
    </row>
    <row r="118" spans="1:12" ht="27" x14ac:dyDescent="0.25">
      <c r="A118" s="112" t="s">
        <v>1563</v>
      </c>
      <c r="B118" s="113" t="s">
        <v>1248</v>
      </c>
      <c r="C118" s="114" t="s">
        <v>1249</v>
      </c>
      <c r="D118" s="115">
        <v>95229490</v>
      </c>
      <c r="E118" s="116"/>
      <c r="F118" s="116"/>
      <c r="G118" s="116"/>
      <c r="H118" s="116"/>
      <c r="I118" s="116"/>
      <c r="J118" s="116"/>
      <c r="K118" s="116"/>
      <c r="L118" s="117"/>
    </row>
    <row r="119" spans="1:12" ht="27" x14ac:dyDescent="0.25">
      <c r="A119" s="100" t="s">
        <v>1563</v>
      </c>
      <c r="B119" s="101" t="s">
        <v>1259</v>
      </c>
      <c r="C119" s="102" t="s">
        <v>1260</v>
      </c>
      <c r="D119" s="103">
        <v>73882401</v>
      </c>
      <c r="E119" s="104"/>
      <c r="F119" s="104"/>
      <c r="G119" s="104"/>
      <c r="H119" s="104"/>
      <c r="I119" s="104"/>
      <c r="J119" s="104"/>
      <c r="K119" s="104"/>
      <c r="L119" s="105"/>
    </row>
    <row r="120" spans="1:12" ht="27.75" thickBot="1" x14ac:dyDescent="0.3">
      <c r="A120" s="106" t="s">
        <v>1563</v>
      </c>
      <c r="B120" s="107" t="s">
        <v>1263</v>
      </c>
      <c r="C120" s="108" t="s">
        <v>1264</v>
      </c>
      <c r="D120" s="109">
        <v>35000000</v>
      </c>
      <c r="E120" s="110"/>
      <c r="F120" s="110"/>
      <c r="G120" s="110"/>
      <c r="H120" s="110"/>
      <c r="I120" s="110"/>
      <c r="J120" s="110"/>
      <c r="K120" s="110"/>
      <c r="L120" s="111"/>
    </row>
    <row r="121" spans="1:12" ht="27" x14ac:dyDescent="0.25">
      <c r="A121" s="112" t="s">
        <v>1564</v>
      </c>
      <c r="B121" s="113" t="s">
        <v>1272</v>
      </c>
      <c r="C121" s="114" t="s">
        <v>1273</v>
      </c>
      <c r="D121" s="115">
        <v>61670611</v>
      </c>
      <c r="E121" s="116"/>
      <c r="F121" s="116"/>
      <c r="G121" s="116"/>
      <c r="H121" s="116"/>
      <c r="I121" s="116"/>
      <c r="J121" s="116"/>
      <c r="K121" s="116"/>
      <c r="L121" s="117"/>
    </row>
    <row r="122" spans="1:12" ht="14.25" thickBot="1" x14ac:dyDescent="0.3">
      <c r="A122" s="106" t="s">
        <v>1564</v>
      </c>
      <c r="B122" s="107" t="s">
        <v>1275</v>
      </c>
      <c r="C122" s="108" t="s">
        <v>1276</v>
      </c>
      <c r="D122" s="109">
        <v>53057050</v>
      </c>
      <c r="E122" s="110"/>
      <c r="F122" s="110"/>
      <c r="G122" s="110"/>
      <c r="H122" s="110"/>
      <c r="I122" s="110"/>
      <c r="J122" s="110"/>
      <c r="K122" s="110"/>
      <c r="L122" s="111"/>
    </row>
    <row r="123" spans="1:12" ht="54" x14ac:dyDescent="0.25">
      <c r="A123" s="218" t="s">
        <v>1565</v>
      </c>
      <c r="B123" s="223" t="s">
        <v>1285</v>
      </c>
      <c r="C123" s="221" t="s">
        <v>1286</v>
      </c>
      <c r="D123" s="225">
        <v>74677919</v>
      </c>
      <c r="E123" s="140" t="s">
        <v>1601</v>
      </c>
      <c r="F123" s="141"/>
      <c r="G123" s="141"/>
      <c r="H123" s="142">
        <v>8000000</v>
      </c>
      <c r="I123" s="141"/>
      <c r="J123" s="141"/>
      <c r="K123" s="141"/>
      <c r="L123" s="143"/>
    </row>
    <row r="124" spans="1:12" ht="81" x14ac:dyDescent="0.25">
      <c r="A124" s="219"/>
      <c r="B124" s="224"/>
      <c r="C124" s="222"/>
      <c r="D124" s="226"/>
      <c r="E124" s="140" t="s">
        <v>1603</v>
      </c>
      <c r="F124" s="141"/>
      <c r="G124" s="141"/>
      <c r="H124" s="142">
        <v>66060000</v>
      </c>
      <c r="I124" s="141"/>
      <c r="J124" s="141"/>
      <c r="K124" s="141"/>
      <c r="L124" s="143"/>
    </row>
    <row r="125" spans="1:12" ht="81" x14ac:dyDescent="0.25">
      <c r="A125" s="144" t="s">
        <v>1565</v>
      </c>
      <c r="B125" s="145" t="s">
        <v>1288</v>
      </c>
      <c r="C125" s="146" t="s">
        <v>1289</v>
      </c>
      <c r="D125" s="147">
        <v>325066447</v>
      </c>
      <c r="E125" s="140" t="s">
        <v>1602</v>
      </c>
      <c r="F125" s="148"/>
      <c r="G125" s="148"/>
      <c r="H125" s="142">
        <v>8000000</v>
      </c>
      <c r="I125" s="148"/>
      <c r="J125" s="148"/>
      <c r="K125" s="148"/>
      <c r="L125" s="149"/>
    </row>
    <row r="126" spans="1:12" ht="81" x14ac:dyDescent="0.25">
      <c r="A126" s="144" t="s">
        <v>1565</v>
      </c>
      <c r="B126" s="145" t="s">
        <v>1291</v>
      </c>
      <c r="C126" s="146" t="s">
        <v>1292</v>
      </c>
      <c r="D126" s="147">
        <v>71578987</v>
      </c>
      <c r="E126" s="140" t="s">
        <v>1604</v>
      </c>
      <c r="F126" s="148"/>
      <c r="G126" s="148"/>
      <c r="H126" s="142">
        <v>71578987</v>
      </c>
      <c r="I126" s="148"/>
      <c r="J126" s="148"/>
      <c r="K126" s="148"/>
      <c r="L126" s="149"/>
    </row>
    <row r="127" spans="1:12" ht="27" x14ac:dyDescent="0.25">
      <c r="A127" s="144" t="s">
        <v>1565</v>
      </c>
      <c r="B127" s="145" t="s">
        <v>1296</v>
      </c>
      <c r="C127" s="146" t="s">
        <v>1297</v>
      </c>
      <c r="D127" s="147">
        <v>4589225</v>
      </c>
      <c r="E127" s="140" t="s">
        <v>1605</v>
      </c>
      <c r="F127" s="148"/>
      <c r="G127" s="148"/>
      <c r="H127" s="142">
        <v>4069475</v>
      </c>
      <c r="I127" s="148"/>
      <c r="J127" s="148"/>
      <c r="K127" s="148"/>
      <c r="L127" s="149"/>
    </row>
    <row r="128" spans="1:12" ht="54.75" customHeight="1" x14ac:dyDescent="0.25">
      <c r="A128" s="233" t="s">
        <v>1565</v>
      </c>
      <c r="B128" s="228">
        <v>2301181301</v>
      </c>
      <c r="C128" s="220" t="s">
        <v>1302</v>
      </c>
      <c r="D128" s="227">
        <v>522050000</v>
      </c>
      <c r="E128" s="127" t="s">
        <v>1606</v>
      </c>
      <c r="F128" s="128"/>
      <c r="G128" s="128"/>
      <c r="H128" s="129">
        <v>315000000</v>
      </c>
      <c r="I128" s="128"/>
      <c r="J128" s="128"/>
      <c r="K128" s="128"/>
      <c r="L128" s="130">
        <f>H128</f>
        <v>315000000</v>
      </c>
    </row>
    <row r="129" spans="1:15" ht="67.5" x14ac:dyDescent="0.25">
      <c r="A129" s="233"/>
      <c r="B129" s="228"/>
      <c r="C129" s="220"/>
      <c r="D129" s="227"/>
      <c r="E129" s="127" t="s">
        <v>1607</v>
      </c>
      <c r="F129" s="128"/>
      <c r="G129" s="128"/>
      <c r="H129" s="129">
        <v>25000000</v>
      </c>
      <c r="I129" s="128"/>
      <c r="J129" s="128"/>
      <c r="K129" s="128"/>
      <c r="L129" s="130">
        <f>H129</f>
        <v>25000000</v>
      </c>
    </row>
    <row r="130" spans="1:15" ht="67.5" x14ac:dyDescent="0.25">
      <c r="A130" s="233"/>
      <c r="B130" s="228"/>
      <c r="C130" s="220"/>
      <c r="D130" s="227"/>
      <c r="E130" s="127" t="s">
        <v>1608</v>
      </c>
      <c r="F130" s="128"/>
      <c r="G130" s="128"/>
      <c r="H130" s="129">
        <v>34000000</v>
      </c>
      <c r="I130" s="128"/>
      <c r="J130" s="128"/>
      <c r="K130" s="128"/>
      <c r="L130" s="130">
        <f>H130</f>
        <v>34000000</v>
      </c>
    </row>
    <row r="131" spans="1:15" ht="67.5" x14ac:dyDescent="0.25">
      <c r="A131" s="233"/>
      <c r="B131" s="228"/>
      <c r="C131" s="220"/>
      <c r="D131" s="227"/>
      <c r="E131" s="127" t="s">
        <v>1609</v>
      </c>
      <c r="F131" s="128"/>
      <c r="G131" s="128"/>
      <c r="H131" s="129">
        <v>15000000</v>
      </c>
      <c r="I131" s="128"/>
      <c r="J131" s="128"/>
      <c r="K131" s="128"/>
      <c r="L131" s="131"/>
    </row>
    <row r="132" spans="1:15" ht="99.75" customHeight="1" x14ac:dyDescent="0.25">
      <c r="A132" s="233"/>
      <c r="B132" s="228"/>
      <c r="C132" s="220"/>
      <c r="D132" s="227"/>
      <c r="E132" s="127" t="s">
        <v>1610</v>
      </c>
      <c r="F132" s="128"/>
      <c r="G132" s="128"/>
      <c r="H132" s="129">
        <v>40000000</v>
      </c>
      <c r="I132" s="128"/>
      <c r="J132" s="128"/>
      <c r="K132" s="128"/>
      <c r="L132" s="130">
        <f>H132</f>
        <v>40000000</v>
      </c>
      <c r="M132" s="83"/>
    </row>
    <row r="133" spans="1:15" ht="51" customHeight="1" x14ac:dyDescent="0.25">
      <c r="A133" s="233"/>
      <c r="B133" s="228"/>
      <c r="C133" s="220"/>
      <c r="D133" s="227"/>
      <c r="E133" s="127" t="s">
        <v>1615</v>
      </c>
      <c r="F133" s="128"/>
      <c r="G133" s="128"/>
      <c r="H133" s="129">
        <v>25000000</v>
      </c>
      <c r="I133" s="128"/>
      <c r="J133" s="128"/>
      <c r="K133" s="128"/>
      <c r="L133" s="130"/>
      <c r="M133" s="83"/>
    </row>
    <row r="134" spans="1:15" ht="56.25" customHeight="1" x14ac:dyDescent="0.25">
      <c r="A134" s="233"/>
      <c r="B134" s="228"/>
      <c r="C134" s="220"/>
      <c r="D134" s="227"/>
      <c r="E134" s="127" t="s">
        <v>1616</v>
      </c>
      <c r="F134" s="128"/>
      <c r="G134" s="128"/>
      <c r="H134" s="129">
        <v>14000000</v>
      </c>
      <c r="I134" s="128"/>
      <c r="J134" s="128"/>
      <c r="K134" s="128"/>
      <c r="L134" s="130">
        <f>H134</f>
        <v>14000000</v>
      </c>
      <c r="M134" s="83"/>
    </row>
    <row r="135" spans="1:15" ht="54" x14ac:dyDescent="0.25">
      <c r="A135" s="233"/>
      <c r="B135" s="228"/>
      <c r="C135" s="220"/>
      <c r="D135" s="227"/>
      <c r="E135" s="127" t="s">
        <v>1617</v>
      </c>
      <c r="F135" s="128"/>
      <c r="G135" s="128"/>
      <c r="H135" s="129">
        <v>40000000</v>
      </c>
      <c r="I135" s="128"/>
      <c r="J135" s="128"/>
      <c r="K135" s="128"/>
      <c r="L135" s="130">
        <f>H135</f>
        <v>40000000</v>
      </c>
      <c r="M135" s="83"/>
    </row>
    <row r="136" spans="1:15" ht="77.25" customHeight="1" x14ac:dyDescent="0.25">
      <c r="A136" s="233"/>
      <c r="B136" s="228"/>
      <c r="C136" s="220"/>
      <c r="D136" s="227"/>
      <c r="E136" s="127" t="s">
        <v>1618</v>
      </c>
      <c r="F136" s="128"/>
      <c r="G136" s="128"/>
      <c r="H136" s="129">
        <v>13500000</v>
      </c>
      <c r="I136" s="128"/>
      <c r="J136" s="128"/>
      <c r="K136" s="128"/>
      <c r="L136" s="130"/>
      <c r="M136" s="84">
        <f>L128+L129+L130+L132+L134+L135</f>
        <v>468000000</v>
      </c>
      <c r="N136" s="85" t="s">
        <v>1620</v>
      </c>
      <c r="O136" s="73"/>
    </row>
    <row r="137" spans="1:15" ht="40.5" x14ac:dyDescent="0.25">
      <c r="A137" s="132" t="s">
        <v>1565</v>
      </c>
      <c r="B137" s="133" t="s">
        <v>1305</v>
      </c>
      <c r="C137" s="134" t="s">
        <v>1306</v>
      </c>
      <c r="D137" s="135">
        <v>254250000</v>
      </c>
      <c r="E137" s="136" t="s">
        <v>1611</v>
      </c>
      <c r="F137" s="137"/>
      <c r="G137" s="137"/>
      <c r="H137" s="138">
        <v>253500000</v>
      </c>
      <c r="I137" s="137"/>
      <c r="J137" s="137"/>
      <c r="K137" s="137"/>
      <c r="L137" s="139">
        <f>D137-84250000</f>
        <v>170000000</v>
      </c>
      <c r="M137" s="84">
        <f>L137</f>
        <v>170000000</v>
      </c>
      <c r="N137" s="85" t="s">
        <v>1619</v>
      </c>
    </row>
    <row r="138" spans="1:15" ht="67.5" x14ac:dyDescent="0.25">
      <c r="A138" s="229" t="s">
        <v>1565</v>
      </c>
      <c r="B138" s="230" t="s">
        <v>1308</v>
      </c>
      <c r="C138" s="231" t="s">
        <v>1309</v>
      </c>
      <c r="D138" s="232">
        <v>35612840.159999996</v>
      </c>
      <c r="E138" s="74" t="s">
        <v>1612</v>
      </c>
      <c r="F138" s="75"/>
      <c r="G138" s="75"/>
      <c r="H138" s="76">
        <v>7282583</v>
      </c>
      <c r="I138" s="75"/>
      <c r="J138" s="75"/>
      <c r="K138" s="75"/>
      <c r="L138" s="77"/>
      <c r="M138" s="86"/>
    </row>
    <row r="139" spans="1:15" ht="54" x14ac:dyDescent="0.25">
      <c r="A139" s="229"/>
      <c r="B139" s="230"/>
      <c r="C139" s="231"/>
      <c r="D139" s="232"/>
      <c r="E139" s="74" t="s">
        <v>1613</v>
      </c>
      <c r="F139" s="75"/>
      <c r="G139" s="75"/>
      <c r="H139" s="76">
        <v>27437756</v>
      </c>
      <c r="I139" s="75"/>
      <c r="J139" s="75"/>
      <c r="K139" s="75"/>
      <c r="L139" s="87">
        <v>25000000</v>
      </c>
      <c r="M139" s="84">
        <f>L139</f>
        <v>25000000</v>
      </c>
      <c r="N139" s="85" t="s">
        <v>1621</v>
      </c>
    </row>
    <row r="140" spans="1:15" ht="27" x14ac:dyDescent="0.25">
      <c r="A140" s="37" t="s">
        <v>1565</v>
      </c>
      <c r="B140" s="17" t="s">
        <v>1317</v>
      </c>
      <c r="C140" s="18" t="s">
        <v>1318</v>
      </c>
      <c r="D140" s="19">
        <v>10000000</v>
      </c>
      <c r="E140" s="20"/>
      <c r="F140" s="20"/>
      <c r="G140" s="20"/>
      <c r="H140" s="20"/>
      <c r="I140" s="20"/>
      <c r="J140" s="20"/>
      <c r="K140" s="20"/>
      <c r="L140" s="21"/>
    </row>
    <row r="141" spans="1:15" ht="14.25" thickBot="1" x14ac:dyDescent="0.3">
      <c r="A141" s="43" t="s">
        <v>1565</v>
      </c>
      <c r="B141" s="12" t="s">
        <v>1320</v>
      </c>
      <c r="C141" s="13" t="s">
        <v>1321</v>
      </c>
      <c r="D141" s="14">
        <v>100000000</v>
      </c>
      <c r="E141" s="15"/>
      <c r="F141" s="15"/>
      <c r="G141" s="15"/>
      <c r="H141" s="15"/>
      <c r="I141" s="15"/>
      <c r="J141" s="15"/>
      <c r="K141" s="15"/>
      <c r="L141" s="16"/>
    </row>
    <row r="142" spans="1:15" ht="15" customHeight="1" x14ac:dyDescent="0.25">
      <c r="A142" s="45" t="s">
        <v>1549</v>
      </c>
      <c r="B142" s="50" t="s">
        <v>1348</v>
      </c>
      <c r="C142" s="51" t="s">
        <v>1349</v>
      </c>
      <c r="D142" s="182"/>
      <c r="E142" s="183"/>
      <c r="F142" s="183"/>
      <c r="G142" s="183"/>
      <c r="H142" s="183"/>
      <c r="I142" s="183"/>
      <c r="J142" s="183"/>
      <c r="K142" s="183"/>
      <c r="L142" s="184"/>
    </row>
    <row r="143" spans="1:15" ht="25.5" x14ac:dyDescent="0.25">
      <c r="A143" s="44" t="s">
        <v>1549</v>
      </c>
      <c r="B143" s="35" t="s">
        <v>1350</v>
      </c>
      <c r="C143" s="34" t="s">
        <v>1351</v>
      </c>
      <c r="D143" s="185"/>
      <c r="E143" s="186"/>
      <c r="F143" s="186"/>
      <c r="G143" s="186"/>
      <c r="H143" s="186"/>
      <c r="I143" s="186"/>
      <c r="J143" s="186"/>
      <c r="K143" s="186"/>
      <c r="L143" s="187"/>
    </row>
    <row r="144" spans="1:15" ht="38.25" x14ac:dyDescent="0.25">
      <c r="A144" s="44" t="s">
        <v>1549</v>
      </c>
      <c r="B144" s="35" t="s">
        <v>1352</v>
      </c>
      <c r="C144" s="34" t="s">
        <v>1353</v>
      </c>
      <c r="D144" s="185"/>
      <c r="E144" s="186"/>
      <c r="F144" s="186"/>
      <c r="G144" s="186"/>
      <c r="H144" s="186"/>
      <c r="I144" s="186"/>
      <c r="J144" s="186"/>
      <c r="K144" s="186"/>
      <c r="L144" s="187"/>
    </row>
    <row r="145" spans="1:12" ht="38.25" x14ac:dyDescent="0.25">
      <c r="A145" s="44" t="s">
        <v>1549</v>
      </c>
      <c r="B145" s="35" t="s">
        <v>1354</v>
      </c>
      <c r="C145" s="34" t="s">
        <v>1355</v>
      </c>
      <c r="D145" s="188"/>
      <c r="E145" s="189"/>
      <c r="F145" s="189"/>
      <c r="G145" s="189"/>
      <c r="H145" s="189"/>
      <c r="I145" s="189"/>
      <c r="J145" s="189"/>
      <c r="K145" s="189"/>
      <c r="L145" s="190"/>
    </row>
    <row r="146" spans="1:12" x14ac:dyDescent="0.25">
      <c r="A146" s="44" t="s">
        <v>1549</v>
      </c>
      <c r="B146" s="7" t="s">
        <v>1356</v>
      </c>
      <c r="C146" s="8" t="s">
        <v>1357</v>
      </c>
      <c r="D146" s="9">
        <v>150000000</v>
      </c>
      <c r="E146" s="10"/>
      <c r="F146" s="10"/>
      <c r="G146" s="10"/>
      <c r="H146" s="10"/>
      <c r="I146" s="10"/>
      <c r="J146" s="10"/>
      <c r="K146" s="10"/>
      <c r="L146" s="11"/>
    </row>
    <row r="147" spans="1:12" x14ac:dyDescent="0.25">
      <c r="A147" s="44" t="s">
        <v>1549</v>
      </c>
      <c r="B147" s="7" t="s">
        <v>1359</v>
      </c>
      <c r="C147" s="8" t="s">
        <v>906</v>
      </c>
      <c r="D147" s="9">
        <v>350000000</v>
      </c>
      <c r="E147" s="10"/>
      <c r="F147" s="10"/>
      <c r="G147" s="10"/>
      <c r="H147" s="10"/>
      <c r="I147" s="10"/>
      <c r="J147" s="10"/>
      <c r="K147" s="10"/>
      <c r="L147" s="11"/>
    </row>
    <row r="148" spans="1:12" ht="27" x14ac:dyDescent="0.25">
      <c r="A148" s="44" t="s">
        <v>1549</v>
      </c>
      <c r="B148" s="7" t="s">
        <v>1361</v>
      </c>
      <c r="C148" s="8" t="s">
        <v>647</v>
      </c>
      <c r="D148" s="9">
        <v>90486151</v>
      </c>
      <c r="E148" s="10"/>
      <c r="F148" s="10"/>
      <c r="G148" s="10"/>
      <c r="H148" s="10"/>
      <c r="I148" s="10"/>
      <c r="J148" s="10"/>
      <c r="K148" s="10"/>
      <c r="L148" s="11"/>
    </row>
    <row r="149" spans="1:12" ht="25.5" x14ac:dyDescent="0.25">
      <c r="A149" s="44" t="s">
        <v>1549</v>
      </c>
      <c r="B149" s="35" t="s">
        <v>1363</v>
      </c>
      <c r="C149" s="34" t="s">
        <v>1364</v>
      </c>
      <c r="D149" s="191"/>
      <c r="E149" s="192"/>
      <c r="F149" s="192"/>
      <c r="G149" s="192"/>
      <c r="H149" s="192"/>
      <c r="I149" s="192"/>
      <c r="J149" s="192"/>
      <c r="K149" s="192"/>
      <c r="L149" s="193"/>
    </row>
    <row r="150" spans="1:12" ht="38.25" x14ac:dyDescent="0.25">
      <c r="A150" s="44" t="s">
        <v>1549</v>
      </c>
      <c r="B150" s="35" t="s">
        <v>1365</v>
      </c>
      <c r="C150" s="34" t="s">
        <v>1366</v>
      </c>
      <c r="D150" s="194"/>
      <c r="E150" s="195"/>
      <c r="F150" s="195"/>
      <c r="G150" s="195"/>
      <c r="H150" s="195"/>
      <c r="I150" s="195"/>
      <c r="J150" s="195"/>
      <c r="K150" s="195"/>
      <c r="L150" s="196"/>
    </row>
    <row r="151" spans="1:12" x14ac:dyDescent="0.25">
      <c r="A151" s="44" t="s">
        <v>1549</v>
      </c>
      <c r="B151" s="7" t="s">
        <v>1367</v>
      </c>
      <c r="C151" s="8" t="s">
        <v>870</v>
      </c>
      <c r="D151" s="9">
        <v>12766665</v>
      </c>
      <c r="E151" s="10"/>
      <c r="F151" s="10"/>
      <c r="G151" s="10"/>
      <c r="H151" s="10"/>
      <c r="I151" s="10"/>
      <c r="J151" s="10"/>
      <c r="K151" s="10"/>
      <c r="L151" s="11"/>
    </row>
    <row r="152" spans="1:12" x14ac:dyDescent="0.25">
      <c r="A152" s="44" t="s">
        <v>1549</v>
      </c>
      <c r="B152" s="7" t="s">
        <v>1369</v>
      </c>
      <c r="C152" s="8" t="s">
        <v>879</v>
      </c>
      <c r="D152" s="9">
        <v>244059232</v>
      </c>
      <c r="E152" s="10"/>
      <c r="F152" s="10"/>
      <c r="G152" s="10"/>
      <c r="H152" s="10"/>
      <c r="I152" s="10"/>
      <c r="J152" s="10"/>
      <c r="K152" s="10"/>
      <c r="L152" s="11"/>
    </row>
    <row r="153" spans="1:12" ht="27.75" thickBot="1" x14ac:dyDescent="0.3">
      <c r="A153" s="46" t="s">
        <v>1549</v>
      </c>
      <c r="B153" s="12" t="s">
        <v>1371</v>
      </c>
      <c r="C153" s="13" t="s">
        <v>1372</v>
      </c>
      <c r="D153" s="14">
        <v>10000000</v>
      </c>
      <c r="E153" s="15"/>
      <c r="F153" s="15"/>
      <c r="G153" s="15"/>
      <c r="H153" s="15"/>
      <c r="I153" s="15"/>
      <c r="J153" s="15"/>
      <c r="K153" s="15"/>
      <c r="L153" s="16"/>
    </row>
    <row r="154" spans="1:12" ht="13.5" customHeight="1" x14ac:dyDescent="0.25">
      <c r="A154" s="45" t="s">
        <v>1566</v>
      </c>
      <c r="B154" s="50" t="s">
        <v>1383</v>
      </c>
      <c r="C154" s="51" t="s">
        <v>1384</v>
      </c>
      <c r="D154" s="182"/>
      <c r="E154" s="183"/>
      <c r="F154" s="183"/>
      <c r="G154" s="183"/>
      <c r="H154" s="183"/>
      <c r="I154" s="183"/>
      <c r="J154" s="183"/>
      <c r="K154" s="183"/>
      <c r="L154" s="184"/>
    </row>
    <row r="155" spans="1:12" ht="27" x14ac:dyDescent="0.25">
      <c r="A155" s="44" t="s">
        <v>1566</v>
      </c>
      <c r="B155" s="35" t="s">
        <v>1385</v>
      </c>
      <c r="C155" s="34" t="s">
        <v>1386</v>
      </c>
      <c r="D155" s="185"/>
      <c r="E155" s="186"/>
      <c r="F155" s="186"/>
      <c r="G155" s="186"/>
      <c r="H155" s="186"/>
      <c r="I155" s="186"/>
      <c r="J155" s="186"/>
      <c r="K155" s="186"/>
      <c r="L155" s="187"/>
    </row>
    <row r="156" spans="1:12" ht="27" x14ac:dyDescent="0.25">
      <c r="A156" s="44" t="s">
        <v>1566</v>
      </c>
      <c r="B156" s="35" t="s">
        <v>1387</v>
      </c>
      <c r="C156" s="34" t="s">
        <v>1388</v>
      </c>
      <c r="D156" s="185"/>
      <c r="E156" s="186"/>
      <c r="F156" s="186"/>
      <c r="G156" s="186"/>
      <c r="H156" s="186"/>
      <c r="I156" s="186"/>
      <c r="J156" s="186"/>
      <c r="K156" s="186"/>
      <c r="L156" s="187"/>
    </row>
    <row r="157" spans="1:12" ht="38.25" x14ac:dyDescent="0.25">
      <c r="A157" s="44" t="s">
        <v>1566</v>
      </c>
      <c r="B157" s="35" t="s">
        <v>1389</v>
      </c>
      <c r="C157" s="34" t="s">
        <v>1390</v>
      </c>
      <c r="D157" s="188"/>
      <c r="E157" s="189"/>
      <c r="F157" s="189"/>
      <c r="G157" s="189"/>
      <c r="H157" s="189"/>
      <c r="I157" s="189"/>
      <c r="J157" s="189"/>
      <c r="K157" s="189"/>
      <c r="L157" s="190"/>
    </row>
    <row r="158" spans="1:12" ht="40.5" x14ac:dyDescent="0.25">
      <c r="A158" s="44" t="s">
        <v>1566</v>
      </c>
      <c r="B158" s="7" t="s">
        <v>1391</v>
      </c>
      <c r="C158" s="8" t="s">
        <v>1392</v>
      </c>
      <c r="D158" s="9">
        <v>130321300</v>
      </c>
      <c r="E158" s="10"/>
      <c r="F158" s="10"/>
      <c r="G158" s="10"/>
      <c r="H158" s="10"/>
      <c r="I158" s="10"/>
      <c r="J158" s="10"/>
      <c r="K158" s="10"/>
      <c r="L158" s="11"/>
    </row>
    <row r="159" spans="1:12" ht="27" x14ac:dyDescent="0.25">
      <c r="A159" s="44" t="s">
        <v>1566</v>
      </c>
      <c r="B159" s="35" t="s">
        <v>1394</v>
      </c>
      <c r="C159" s="34" t="s">
        <v>1395</v>
      </c>
      <c r="D159" s="191"/>
      <c r="E159" s="192"/>
      <c r="F159" s="192"/>
      <c r="G159" s="192"/>
      <c r="H159" s="192"/>
      <c r="I159" s="192"/>
      <c r="J159" s="192"/>
      <c r="K159" s="192"/>
      <c r="L159" s="193"/>
    </row>
    <row r="160" spans="1:12" ht="38.25" x14ac:dyDescent="0.25">
      <c r="A160" s="44" t="s">
        <v>1566</v>
      </c>
      <c r="B160" s="35" t="s">
        <v>1396</v>
      </c>
      <c r="C160" s="34" t="s">
        <v>1397</v>
      </c>
      <c r="D160" s="194"/>
      <c r="E160" s="195"/>
      <c r="F160" s="195"/>
      <c r="G160" s="195"/>
      <c r="H160" s="195"/>
      <c r="I160" s="195"/>
      <c r="J160" s="195"/>
      <c r="K160" s="195"/>
      <c r="L160" s="196"/>
    </row>
    <row r="161" spans="1:12" ht="40.5" x14ac:dyDescent="0.25">
      <c r="A161" s="44" t="s">
        <v>1566</v>
      </c>
      <c r="B161" s="7" t="s">
        <v>1398</v>
      </c>
      <c r="C161" s="8" t="s">
        <v>1392</v>
      </c>
      <c r="D161" s="9">
        <v>89000000</v>
      </c>
      <c r="E161" s="10"/>
      <c r="F161" s="10"/>
      <c r="G161" s="10"/>
      <c r="H161" s="10"/>
      <c r="I161" s="10"/>
      <c r="J161" s="10"/>
      <c r="K161" s="10"/>
      <c r="L161" s="11"/>
    </row>
    <row r="162" spans="1:12" ht="27" x14ac:dyDescent="0.25">
      <c r="A162" s="44" t="s">
        <v>1566</v>
      </c>
      <c r="B162" s="35" t="s">
        <v>1400</v>
      </c>
      <c r="C162" s="34" t="s">
        <v>1401</v>
      </c>
      <c r="D162" s="191"/>
      <c r="E162" s="192"/>
      <c r="F162" s="192"/>
      <c r="G162" s="192"/>
      <c r="H162" s="192"/>
      <c r="I162" s="192"/>
      <c r="J162" s="192"/>
      <c r="K162" s="192"/>
      <c r="L162" s="193"/>
    </row>
    <row r="163" spans="1:12" ht="38.25" x14ac:dyDescent="0.25">
      <c r="A163" s="44" t="s">
        <v>1566</v>
      </c>
      <c r="B163" s="35" t="s">
        <v>1402</v>
      </c>
      <c r="C163" s="34" t="s">
        <v>1403</v>
      </c>
      <c r="D163" s="194"/>
      <c r="E163" s="195"/>
      <c r="F163" s="195"/>
      <c r="G163" s="195"/>
      <c r="H163" s="195"/>
      <c r="I163" s="195"/>
      <c r="J163" s="195"/>
      <c r="K163" s="195"/>
      <c r="L163" s="196"/>
    </row>
    <row r="164" spans="1:12" ht="27" x14ac:dyDescent="0.25">
      <c r="A164" s="44" t="s">
        <v>1566</v>
      </c>
      <c r="B164" s="7" t="s">
        <v>1404</v>
      </c>
      <c r="C164" s="8" t="s">
        <v>870</v>
      </c>
      <c r="D164" s="9">
        <v>64996173</v>
      </c>
      <c r="E164" s="10"/>
      <c r="F164" s="10"/>
      <c r="G164" s="10"/>
      <c r="H164" s="10"/>
      <c r="I164" s="10"/>
      <c r="J164" s="10"/>
      <c r="K164" s="10"/>
      <c r="L164" s="11"/>
    </row>
    <row r="165" spans="1:12" ht="27.75" thickBot="1" x14ac:dyDescent="0.3">
      <c r="A165" s="46" t="s">
        <v>1566</v>
      </c>
      <c r="B165" s="12" t="s">
        <v>1406</v>
      </c>
      <c r="C165" s="13" t="s">
        <v>879</v>
      </c>
      <c r="D165" s="14">
        <v>150000000</v>
      </c>
      <c r="E165" s="15"/>
      <c r="F165" s="15"/>
      <c r="G165" s="15"/>
      <c r="H165" s="15"/>
      <c r="I165" s="15"/>
      <c r="J165" s="15"/>
      <c r="K165" s="15"/>
      <c r="L165" s="16"/>
    </row>
    <row r="166" spans="1:12" ht="15" customHeight="1" x14ac:dyDescent="0.25">
      <c r="A166" s="45" t="s">
        <v>1552</v>
      </c>
      <c r="B166" s="50" t="s">
        <v>1408</v>
      </c>
      <c r="C166" s="51" t="s">
        <v>1409</v>
      </c>
      <c r="D166" s="182"/>
      <c r="E166" s="183"/>
      <c r="F166" s="183"/>
      <c r="G166" s="183"/>
      <c r="H166" s="183"/>
      <c r="I166" s="183"/>
      <c r="J166" s="183"/>
      <c r="K166" s="183"/>
      <c r="L166" s="184"/>
    </row>
    <row r="167" spans="1:12" x14ac:dyDescent="0.25">
      <c r="A167" s="44" t="s">
        <v>1552</v>
      </c>
      <c r="B167" s="35" t="s">
        <v>1410</v>
      </c>
      <c r="C167" s="34" t="s">
        <v>1411</v>
      </c>
      <c r="D167" s="185"/>
      <c r="E167" s="186"/>
      <c r="F167" s="186"/>
      <c r="G167" s="186"/>
      <c r="H167" s="186"/>
      <c r="I167" s="186"/>
      <c r="J167" s="186"/>
      <c r="K167" s="186"/>
      <c r="L167" s="187"/>
    </row>
    <row r="168" spans="1:12" ht="25.5" x14ac:dyDescent="0.25">
      <c r="A168" s="44" t="s">
        <v>1552</v>
      </c>
      <c r="B168" s="35" t="s">
        <v>1412</v>
      </c>
      <c r="C168" s="34" t="s">
        <v>1413</v>
      </c>
      <c r="D168" s="185"/>
      <c r="E168" s="186"/>
      <c r="F168" s="186"/>
      <c r="G168" s="186"/>
      <c r="H168" s="186"/>
      <c r="I168" s="186"/>
      <c r="J168" s="186"/>
      <c r="K168" s="186"/>
      <c r="L168" s="187"/>
    </row>
    <row r="169" spans="1:12" ht="63.75" x14ac:dyDescent="0.25">
      <c r="A169" s="44" t="s">
        <v>1552</v>
      </c>
      <c r="B169" s="35" t="s">
        <v>1414</v>
      </c>
      <c r="C169" s="34" t="s">
        <v>1415</v>
      </c>
      <c r="D169" s="188"/>
      <c r="E169" s="189"/>
      <c r="F169" s="189"/>
      <c r="G169" s="189"/>
      <c r="H169" s="189"/>
      <c r="I169" s="189"/>
      <c r="J169" s="189"/>
      <c r="K169" s="189"/>
      <c r="L169" s="190"/>
    </row>
    <row r="170" spans="1:12" ht="27" x14ac:dyDescent="0.25">
      <c r="A170" s="44" t="s">
        <v>1552</v>
      </c>
      <c r="B170" s="7" t="s">
        <v>1416</v>
      </c>
      <c r="C170" s="8" t="s">
        <v>1417</v>
      </c>
      <c r="D170" s="9">
        <v>285403510</v>
      </c>
      <c r="E170" s="10"/>
      <c r="F170" s="10"/>
      <c r="G170" s="10"/>
      <c r="H170" s="10"/>
      <c r="I170" s="10"/>
      <c r="J170" s="10"/>
      <c r="K170" s="10"/>
      <c r="L170" s="11"/>
    </row>
    <row r="171" spans="1:12" x14ac:dyDescent="0.25">
      <c r="A171" s="44" t="s">
        <v>1552</v>
      </c>
      <c r="B171" s="7" t="s">
        <v>1419</v>
      </c>
      <c r="C171" s="8" t="s">
        <v>1420</v>
      </c>
      <c r="D171" s="9">
        <v>37910646</v>
      </c>
      <c r="E171" s="10"/>
      <c r="F171" s="10"/>
      <c r="G171" s="10"/>
      <c r="H171" s="10"/>
      <c r="I171" s="10"/>
      <c r="J171" s="10"/>
      <c r="K171" s="10"/>
      <c r="L171" s="11"/>
    </row>
    <row r="172" spans="1:12" ht="38.25" x14ac:dyDescent="0.25">
      <c r="A172" s="44" t="s">
        <v>1552</v>
      </c>
      <c r="B172" s="35" t="s">
        <v>1422</v>
      </c>
      <c r="C172" s="34" t="s">
        <v>1423</v>
      </c>
      <c r="D172" s="191"/>
      <c r="E172" s="192"/>
      <c r="F172" s="192"/>
      <c r="G172" s="192"/>
      <c r="H172" s="192"/>
      <c r="I172" s="192"/>
      <c r="J172" s="192"/>
      <c r="K172" s="192"/>
      <c r="L172" s="193"/>
    </row>
    <row r="173" spans="1:12" ht="38.25" x14ac:dyDescent="0.25">
      <c r="A173" s="44" t="s">
        <v>1552</v>
      </c>
      <c r="B173" s="35" t="s">
        <v>1424</v>
      </c>
      <c r="C173" s="34" t="s">
        <v>1425</v>
      </c>
      <c r="D173" s="194"/>
      <c r="E173" s="195"/>
      <c r="F173" s="195"/>
      <c r="G173" s="195"/>
      <c r="H173" s="195"/>
      <c r="I173" s="195"/>
      <c r="J173" s="195"/>
      <c r="K173" s="195"/>
      <c r="L173" s="196"/>
    </row>
    <row r="174" spans="1:12" x14ac:dyDescent="0.25">
      <c r="A174" s="44" t="s">
        <v>1552</v>
      </c>
      <c r="B174" s="7" t="s">
        <v>1426</v>
      </c>
      <c r="C174" s="8" t="s">
        <v>1427</v>
      </c>
      <c r="D174" s="9">
        <v>30553228</v>
      </c>
      <c r="E174" s="10"/>
      <c r="F174" s="10"/>
      <c r="G174" s="10"/>
      <c r="H174" s="10"/>
      <c r="I174" s="10"/>
      <c r="J174" s="10"/>
      <c r="K174" s="10"/>
      <c r="L174" s="11"/>
    </row>
    <row r="175" spans="1:12" ht="38.25" x14ac:dyDescent="0.25">
      <c r="A175" s="44" t="s">
        <v>1552</v>
      </c>
      <c r="B175" s="35" t="s">
        <v>1429</v>
      </c>
      <c r="C175" s="34" t="s">
        <v>1430</v>
      </c>
      <c r="D175" s="191"/>
      <c r="E175" s="192"/>
      <c r="F175" s="192"/>
      <c r="G175" s="192"/>
      <c r="H175" s="192"/>
      <c r="I175" s="192"/>
      <c r="J175" s="192"/>
      <c r="K175" s="192"/>
      <c r="L175" s="193"/>
    </row>
    <row r="176" spans="1:12" ht="51" x14ac:dyDescent="0.25">
      <c r="A176" s="44" t="s">
        <v>1552</v>
      </c>
      <c r="B176" s="35" t="s">
        <v>1431</v>
      </c>
      <c r="C176" s="34" t="s">
        <v>1432</v>
      </c>
      <c r="D176" s="194"/>
      <c r="E176" s="195"/>
      <c r="F176" s="195"/>
      <c r="G176" s="195"/>
      <c r="H176" s="195"/>
      <c r="I176" s="195"/>
      <c r="J176" s="195"/>
      <c r="K176" s="195"/>
      <c r="L176" s="196"/>
    </row>
    <row r="177" spans="1:12" ht="40.5" x14ac:dyDescent="0.25">
      <c r="A177" s="44" t="s">
        <v>1552</v>
      </c>
      <c r="B177" s="7" t="s">
        <v>1433</v>
      </c>
      <c r="C177" s="8" t="s">
        <v>1434</v>
      </c>
      <c r="D177" s="9">
        <v>102318652</v>
      </c>
      <c r="E177" s="10"/>
      <c r="F177" s="10"/>
      <c r="G177" s="10"/>
      <c r="H177" s="10"/>
      <c r="I177" s="10"/>
      <c r="J177" s="10"/>
      <c r="K177" s="10"/>
      <c r="L177" s="11"/>
    </row>
    <row r="178" spans="1:12" ht="25.5" x14ac:dyDescent="0.25">
      <c r="A178" s="44" t="s">
        <v>1552</v>
      </c>
      <c r="B178" s="35" t="s">
        <v>1436</v>
      </c>
      <c r="C178" s="34" t="s">
        <v>1437</v>
      </c>
      <c r="D178" s="191"/>
      <c r="E178" s="192"/>
      <c r="F178" s="192"/>
      <c r="G178" s="192"/>
      <c r="H178" s="192"/>
      <c r="I178" s="192"/>
      <c r="J178" s="192"/>
      <c r="K178" s="192"/>
      <c r="L178" s="193"/>
    </row>
    <row r="179" spans="1:12" ht="25.5" x14ac:dyDescent="0.25">
      <c r="A179" s="44" t="s">
        <v>1552</v>
      </c>
      <c r="B179" s="35" t="s">
        <v>1438</v>
      </c>
      <c r="C179" s="34" t="s">
        <v>1439</v>
      </c>
      <c r="D179" s="197"/>
      <c r="E179" s="198"/>
      <c r="F179" s="198"/>
      <c r="G179" s="198"/>
      <c r="H179" s="198"/>
      <c r="I179" s="198"/>
      <c r="J179" s="198"/>
      <c r="K179" s="198"/>
      <c r="L179" s="199"/>
    </row>
    <row r="180" spans="1:12" ht="38.25" x14ac:dyDescent="0.25">
      <c r="A180" s="44" t="s">
        <v>1552</v>
      </c>
      <c r="B180" s="35" t="s">
        <v>1440</v>
      </c>
      <c r="C180" s="34" t="s">
        <v>1441</v>
      </c>
      <c r="D180" s="194"/>
      <c r="E180" s="195"/>
      <c r="F180" s="195"/>
      <c r="G180" s="195"/>
      <c r="H180" s="195"/>
      <c r="I180" s="195"/>
      <c r="J180" s="195"/>
      <c r="K180" s="195"/>
      <c r="L180" s="196"/>
    </row>
    <row r="181" spans="1:12" ht="27" x14ac:dyDescent="0.25">
      <c r="A181" s="44" t="s">
        <v>1552</v>
      </c>
      <c r="B181" s="7" t="s">
        <v>1442</v>
      </c>
      <c r="C181" s="8" t="s">
        <v>1443</v>
      </c>
      <c r="D181" s="9">
        <v>551883072</v>
      </c>
      <c r="E181" s="10"/>
      <c r="F181" s="10"/>
      <c r="G181" s="10"/>
      <c r="H181" s="10"/>
      <c r="I181" s="10"/>
      <c r="J181" s="10"/>
      <c r="K181" s="10"/>
      <c r="L181" s="11"/>
    </row>
    <row r="182" spans="1:12" x14ac:dyDescent="0.25">
      <c r="A182" s="44" t="s">
        <v>1552</v>
      </c>
      <c r="B182" s="7" t="s">
        <v>1445</v>
      </c>
      <c r="C182" s="8" t="s">
        <v>1420</v>
      </c>
      <c r="D182" s="9">
        <v>28840299</v>
      </c>
      <c r="E182" s="10"/>
      <c r="F182" s="10"/>
      <c r="G182" s="10"/>
      <c r="H182" s="10"/>
      <c r="I182" s="10"/>
      <c r="J182" s="10"/>
      <c r="K182" s="10"/>
      <c r="L182" s="11"/>
    </row>
    <row r="183" spans="1:12" ht="38.25" x14ac:dyDescent="0.25">
      <c r="A183" s="44" t="s">
        <v>1552</v>
      </c>
      <c r="B183" s="35" t="s">
        <v>1447</v>
      </c>
      <c r="C183" s="34" t="s">
        <v>1448</v>
      </c>
      <c r="D183" s="191"/>
      <c r="E183" s="192"/>
      <c r="F183" s="192"/>
      <c r="G183" s="192"/>
      <c r="H183" s="192"/>
      <c r="I183" s="192"/>
      <c r="J183" s="192"/>
      <c r="K183" s="192"/>
      <c r="L183" s="193"/>
    </row>
    <row r="184" spans="1:12" ht="38.25" x14ac:dyDescent="0.25">
      <c r="A184" s="44" t="s">
        <v>1552</v>
      </c>
      <c r="B184" s="35" t="s">
        <v>1449</v>
      </c>
      <c r="C184" s="34" t="s">
        <v>1450</v>
      </c>
      <c r="D184" s="194"/>
      <c r="E184" s="195"/>
      <c r="F184" s="195"/>
      <c r="G184" s="195"/>
      <c r="H184" s="195"/>
      <c r="I184" s="195"/>
      <c r="J184" s="195"/>
      <c r="K184" s="195"/>
      <c r="L184" s="196"/>
    </row>
    <row r="185" spans="1:12" x14ac:dyDescent="0.25">
      <c r="A185" s="44" t="s">
        <v>1552</v>
      </c>
      <c r="B185" s="7" t="s">
        <v>1451</v>
      </c>
      <c r="C185" s="8" t="s">
        <v>1427</v>
      </c>
      <c r="D185" s="9">
        <v>9464485</v>
      </c>
      <c r="E185" s="10"/>
      <c r="F185" s="10"/>
      <c r="G185" s="10"/>
      <c r="H185" s="10"/>
      <c r="I185" s="10"/>
      <c r="J185" s="10"/>
      <c r="K185" s="10"/>
      <c r="L185" s="11"/>
    </row>
    <row r="186" spans="1:12" x14ac:dyDescent="0.25">
      <c r="A186" s="44" t="s">
        <v>1552</v>
      </c>
      <c r="B186" s="7" t="s">
        <v>1453</v>
      </c>
      <c r="C186" s="8" t="s">
        <v>879</v>
      </c>
      <c r="D186" s="9">
        <v>210406388</v>
      </c>
      <c r="E186" s="10"/>
      <c r="F186" s="10"/>
      <c r="G186" s="10"/>
      <c r="H186" s="10"/>
      <c r="I186" s="10"/>
      <c r="J186" s="10"/>
      <c r="K186" s="10"/>
      <c r="L186" s="11"/>
    </row>
    <row r="187" spans="1:12" ht="38.25" x14ac:dyDescent="0.25">
      <c r="A187" s="44" t="s">
        <v>1552</v>
      </c>
      <c r="B187" s="35" t="s">
        <v>1455</v>
      </c>
      <c r="C187" s="34" t="s">
        <v>1456</v>
      </c>
      <c r="D187" s="191"/>
      <c r="E187" s="192"/>
      <c r="F187" s="192"/>
      <c r="G187" s="192"/>
      <c r="H187" s="192"/>
      <c r="I187" s="192"/>
      <c r="J187" s="192"/>
      <c r="K187" s="192"/>
      <c r="L187" s="193"/>
    </row>
    <row r="188" spans="1:12" ht="38.25" x14ac:dyDescent="0.25">
      <c r="A188" s="44" t="s">
        <v>1552</v>
      </c>
      <c r="B188" s="35" t="s">
        <v>1457</v>
      </c>
      <c r="C188" s="34" t="s">
        <v>1458</v>
      </c>
      <c r="D188" s="194"/>
      <c r="E188" s="195"/>
      <c r="F188" s="195"/>
      <c r="G188" s="195"/>
      <c r="H188" s="195"/>
      <c r="I188" s="195"/>
      <c r="J188" s="195"/>
      <c r="K188" s="195"/>
      <c r="L188" s="196"/>
    </row>
    <row r="189" spans="1:12" x14ac:dyDescent="0.25">
      <c r="A189" s="44" t="s">
        <v>1552</v>
      </c>
      <c r="B189" s="7" t="s">
        <v>1459</v>
      </c>
      <c r="C189" s="8" t="s">
        <v>1460</v>
      </c>
      <c r="D189" s="9">
        <v>471564661</v>
      </c>
      <c r="E189" s="10"/>
      <c r="F189" s="10"/>
      <c r="G189" s="10"/>
      <c r="H189" s="10"/>
      <c r="I189" s="10"/>
      <c r="J189" s="10"/>
      <c r="K189" s="10"/>
      <c r="L189" s="11"/>
    </row>
    <row r="190" spans="1:12" ht="14.25" thickBot="1" x14ac:dyDescent="0.3">
      <c r="A190" s="46" t="s">
        <v>1552</v>
      </c>
      <c r="B190" s="12" t="s">
        <v>1462</v>
      </c>
      <c r="C190" s="13" t="s">
        <v>1427</v>
      </c>
      <c r="D190" s="14">
        <v>71882630</v>
      </c>
      <c r="E190" s="15"/>
      <c r="F190" s="15"/>
      <c r="G190" s="15"/>
      <c r="H190" s="15"/>
      <c r="I190" s="15"/>
      <c r="J190" s="15"/>
      <c r="K190" s="15"/>
      <c r="L190" s="16"/>
    </row>
    <row r="191" spans="1:12" x14ac:dyDescent="0.25">
      <c r="A191" s="47" t="s">
        <v>1556</v>
      </c>
      <c r="B191" s="48" t="s">
        <v>1464</v>
      </c>
      <c r="C191" s="49" t="s">
        <v>1465</v>
      </c>
      <c r="D191" s="182"/>
      <c r="E191" s="183"/>
      <c r="F191" s="183"/>
      <c r="G191" s="183"/>
      <c r="H191" s="183"/>
      <c r="I191" s="183"/>
      <c r="J191" s="183"/>
      <c r="K191" s="183"/>
      <c r="L191" s="184"/>
    </row>
    <row r="192" spans="1:12" x14ac:dyDescent="0.25">
      <c r="A192" s="44" t="s">
        <v>1556</v>
      </c>
      <c r="B192" s="35" t="s">
        <v>1466</v>
      </c>
      <c r="C192" s="34" t="s">
        <v>1467</v>
      </c>
      <c r="D192" s="185"/>
      <c r="E192" s="186"/>
      <c r="F192" s="186"/>
      <c r="G192" s="186"/>
      <c r="H192" s="186"/>
      <c r="I192" s="186"/>
      <c r="J192" s="186"/>
      <c r="K192" s="186"/>
      <c r="L192" s="187"/>
    </row>
    <row r="193" spans="1:12" ht="25.5" x14ac:dyDescent="0.25">
      <c r="A193" s="44" t="s">
        <v>1556</v>
      </c>
      <c r="B193" s="35" t="s">
        <v>1468</v>
      </c>
      <c r="C193" s="34" t="s">
        <v>1469</v>
      </c>
      <c r="D193" s="185"/>
      <c r="E193" s="186"/>
      <c r="F193" s="186"/>
      <c r="G193" s="186"/>
      <c r="H193" s="186"/>
      <c r="I193" s="186"/>
      <c r="J193" s="186"/>
      <c r="K193" s="186"/>
      <c r="L193" s="187"/>
    </row>
    <row r="194" spans="1:12" ht="38.25" x14ac:dyDescent="0.25">
      <c r="A194" s="44" t="s">
        <v>1556</v>
      </c>
      <c r="B194" s="35" t="s">
        <v>1485</v>
      </c>
      <c r="C194" s="34" t="s">
        <v>1486</v>
      </c>
      <c r="D194" s="188"/>
      <c r="E194" s="189"/>
      <c r="F194" s="189"/>
      <c r="G194" s="189"/>
      <c r="H194" s="189"/>
      <c r="I194" s="189"/>
      <c r="J194" s="189"/>
      <c r="K194" s="189"/>
      <c r="L194" s="190"/>
    </row>
    <row r="195" spans="1:12" ht="27" x14ac:dyDescent="0.25">
      <c r="A195" s="44" t="s">
        <v>1556</v>
      </c>
      <c r="B195" s="7" t="s">
        <v>1487</v>
      </c>
      <c r="C195" s="8" t="s">
        <v>1476</v>
      </c>
      <c r="D195" s="9">
        <v>196522929</v>
      </c>
      <c r="E195" s="10"/>
      <c r="F195" s="10"/>
      <c r="G195" s="10"/>
      <c r="H195" s="10"/>
      <c r="I195" s="10"/>
      <c r="J195" s="10"/>
      <c r="K195" s="10"/>
      <c r="L195" s="11"/>
    </row>
    <row r="196" spans="1:12" ht="27" x14ac:dyDescent="0.25">
      <c r="A196" s="44" t="s">
        <v>1556</v>
      </c>
      <c r="B196" s="7" t="s">
        <v>1489</v>
      </c>
      <c r="C196" s="8" t="s">
        <v>1490</v>
      </c>
      <c r="D196" s="9">
        <v>196522929</v>
      </c>
      <c r="E196" s="10"/>
      <c r="F196" s="10"/>
      <c r="G196" s="10"/>
      <c r="H196" s="10"/>
      <c r="I196" s="10"/>
      <c r="J196" s="10"/>
      <c r="K196" s="10"/>
      <c r="L196" s="11"/>
    </row>
    <row r="197" spans="1:12" ht="25.5" x14ac:dyDescent="0.25">
      <c r="A197" s="44" t="s">
        <v>1556</v>
      </c>
      <c r="B197" s="35" t="s">
        <v>1492</v>
      </c>
      <c r="C197" s="34" t="s">
        <v>1493</v>
      </c>
      <c r="D197" s="191"/>
      <c r="E197" s="192"/>
      <c r="F197" s="192"/>
      <c r="G197" s="192"/>
      <c r="H197" s="192"/>
      <c r="I197" s="192"/>
      <c r="J197" s="192"/>
      <c r="K197" s="192"/>
      <c r="L197" s="193"/>
    </row>
    <row r="198" spans="1:12" ht="38.25" x14ac:dyDescent="0.25">
      <c r="A198" s="44" t="s">
        <v>1556</v>
      </c>
      <c r="B198" s="35" t="s">
        <v>1494</v>
      </c>
      <c r="C198" s="34" t="s">
        <v>1495</v>
      </c>
      <c r="D198" s="194"/>
      <c r="E198" s="195"/>
      <c r="F198" s="195"/>
      <c r="G198" s="195"/>
      <c r="H198" s="195"/>
      <c r="I198" s="195"/>
      <c r="J198" s="195"/>
      <c r="K198" s="195"/>
      <c r="L198" s="196"/>
    </row>
    <row r="199" spans="1:12" ht="27" x14ac:dyDescent="0.25">
      <c r="A199" s="44" t="s">
        <v>1556</v>
      </c>
      <c r="B199" s="7" t="s">
        <v>1496</v>
      </c>
      <c r="C199" s="8" t="s">
        <v>1497</v>
      </c>
      <c r="D199" s="9">
        <v>177648824</v>
      </c>
      <c r="E199" s="10"/>
      <c r="F199" s="10"/>
      <c r="G199" s="10"/>
      <c r="H199" s="10"/>
      <c r="I199" s="10"/>
      <c r="J199" s="10"/>
      <c r="K199" s="10"/>
      <c r="L199" s="11"/>
    </row>
    <row r="200" spans="1:12" ht="25.5" x14ac:dyDescent="0.25">
      <c r="A200" s="44" t="s">
        <v>1556</v>
      </c>
      <c r="B200" s="35" t="s">
        <v>1499</v>
      </c>
      <c r="C200" s="34" t="s">
        <v>1500</v>
      </c>
      <c r="D200" s="191"/>
      <c r="E200" s="192"/>
      <c r="F200" s="192"/>
      <c r="G200" s="192"/>
      <c r="H200" s="192"/>
      <c r="I200" s="192"/>
      <c r="J200" s="192"/>
      <c r="K200" s="192"/>
      <c r="L200" s="193"/>
    </row>
    <row r="201" spans="1:12" ht="25.5" x14ac:dyDescent="0.25">
      <c r="A201" s="44" t="s">
        <v>1556</v>
      </c>
      <c r="B201" s="35" t="s">
        <v>1501</v>
      </c>
      <c r="C201" s="34" t="s">
        <v>1502</v>
      </c>
      <c r="D201" s="197"/>
      <c r="E201" s="198"/>
      <c r="F201" s="198"/>
      <c r="G201" s="198"/>
      <c r="H201" s="198"/>
      <c r="I201" s="198"/>
      <c r="J201" s="198"/>
      <c r="K201" s="198"/>
      <c r="L201" s="199"/>
    </row>
    <row r="202" spans="1:12" ht="38.25" x14ac:dyDescent="0.25">
      <c r="A202" s="44" t="s">
        <v>1556</v>
      </c>
      <c r="B202" s="35" t="s">
        <v>1503</v>
      </c>
      <c r="C202" s="34" t="s">
        <v>1504</v>
      </c>
      <c r="D202" s="194"/>
      <c r="E202" s="195"/>
      <c r="F202" s="195"/>
      <c r="G202" s="195"/>
      <c r="H202" s="195"/>
      <c r="I202" s="195"/>
      <c r="J202" s="195"/>
      <c r="K202" s="195"/>
      <c r="L202" s="196"/>
    </row>
    <row r="203" spans="1:12" x14ac:dyDescent="0.25">
      <c r="A203" s="44" t="s">
        <v>1556</v>
      </c>
      <c r="B203" s="7" t="s">
        <v>1505</v>
      </c>
      <c r="C203" s="8" t="s">
        <v>906</v>
      </c>
      <c r="D203" s="9">
        <v>511387695</v>
      </c>
      <c r="E203" s="10"/>
      <c r="F203" s="10"/>
      <c r="G203" s="10"/>
      <c r="H203" s="10"/>
      <c r="I203" s="10"/>
      <c r="J203" s="10"/>
      <c r="K203" s="10"/>
      <c r="L203" s="11"/>
    </row>
    <row r="204" spans="1:12" ht="25.5" x14ac:dyDescent="0.25">
      <c r="A204" s="44" t="s">
        <v>1556</v>
      </c>
      <c r="B204" s="35" t="s">
        <v>1509</v>
      </c>
      <c r="C204" s="34" t="s">
        <v>1510</v>
      </c>
      <c r="D204" s="191"/>
      <c r="E204" s="192"/>
      <c r="F204" s="192"/>
      <c r="G204" s="192"/>
      <c r="H204" s="192"/>
      <c r="I204" s="192"/>
      <c r="J204" s="192"/>
      <c r="K204" s="192"/>
      <c r="L204" s="193"/>
    </row>
    <row r="205" spans="1:12" ht="51" x14ac:dyDescent="0.25">
      <c r="A205" s="44" t="s">
        <v>1556</v>
      </c>
      <c r="B205" s="35" t="s">
        <v>1511</v>
      </c>
      <c r="C205" s="34" t="s">
        <v>1512</v>
      </c>
      <c r="D205" s="194"/>
      <c r="E205" s="195"/>
      <c r="F205" s="195"/>
      <c r="G205" s="195"/>
      <c r="H205" s="195"/>
      <c r="I205" s="195"/>
      <c r="J205" s="195"/>
      <c r="K205" s="195"/>
      <c r="L205" s="196"/>
    </row>
    <row r="206" spans="1:12" ht="27.75" thickBot="1" x14ac:dyDescent="0.3">
      <c r="A206" s="46" t="s">
        <v>1556</v>
      </c>
      <c r="B206" s="12" t="s">
        <v>1513</v>
      </c>
      <c r="C206" s="13" t="s">
        <v>1514</v>
      </c>
      <c r="D206" s="14">
        <v>30000000</v>
      </c>
      <c r="E206" s="15"/>
      <c r="F206" s="15"/>
      <c r="G206" s="15"/>
      <c r="H206" s="15"/>
      <c r="I206" s="15"/>
      <c r="J206" s="15"/>
      <c r="K206" s="15"/>
      <c r="L206" s="16"/>
    </row>
    <row r="207" spans="1:12" x14ac:dyDescent="0.25">
      <c r="A207" s="5"/>
      <c r="B207" s="2"/>
      <c r="C207" s="5"/>
      <c r="D207" s="2"/>
    </row>
    <row r="208" spans="1:12" x14ac:dyDescent="0.25">
      <c r="A208" s="5"/>
      <c r="B208" s="2"/>
      <c r="C208" s="5"/>
      <c r="D208" s="2"/>
    </row>
    <row r="209" spans="1:13" x14ac:dyDescent="0.25">
      <c r="A209" s="5"/>
      <c r="B209" s="2"/>
      <c r="C209" s="5"/>
      <c r="D209" s="2"/>
      <c r="M209" s="73"/>
    </row>
    <row r="210" spans="1:13" x14ac:dyDescent="0.25">
      <c r="A210" s="5"/>
      <c r="B210" s="2"/>
      <c r="C210" s="5"/>
      <c r="D210" s="2"/>
    </row>
    <row r="211" spans="1:13" x14ac:dyDescent="0.25">
      <c r="A211" s="5"/>
      <c r="B211" s="2"/>
      <c r="C211" s="5"/>
      <c r="D211" s="2"/>
    </row>
    <row r="212" spans="1:13" x14ac:dyDescent="0.25">
      <c r="A212" s="5"/>
      <c r="B212" s="2"/>
      <c r="C212" s="5"/>
      <c r="D212" s="2"/>
    </row>
    <row r="213" spans="1:13" x14ac:dyDescent="0.25">
      <c r="A213" s="5"/>
      <c r="B213" s="2"/>
      <c r="C213" s="5" t="s">
        <v>1600</v>
      </c>
      <c r="D213" s="2"/>
    </row>
    <row r="214" spans="1:13" x14ac:dyDescent="0.25">
      <c r="A214" s="5"/>
      <c r="B214" s="2"/>
      <c r="C214" s="5"/>
      <c r="D214" s="2"/>
    </row>
    <row r="215" spans="1:13" x14ac:dyDescent="0.25">
      <c r="A215" s="5"/>
      <c r="B215" s="2"/>
      <c r="C215" s="5"/>
      <c r="D215" s="2"/>
    </row>
    <row r="216" spans="1:13" x14ac:dyDescent="0.25">
      <c r="A216" s="5"/>
      <c r="B216" s="2"/>
      <c r="C216" s="5"/>
      <c r="D216" s="2"/>
    </row>
    <row r="217" spans="1:13" x14ac:dyDescent="0.25">
      <c r="A217" s="5"/>
      <c r="B217" s="2"/>
      <c r="C217" s="5"/>
      <c r="D217" s="2"/>
    </row>
    <row r="218" spans="1:13" x14ac:dyDescent="0.25">
      <c r="A218" s="5"/>
      <c r="B218" s="2"/>
      <c r="C218" s="5"/>
      <c r="D218" s="2"/>
    </row>
    <row r="219" spans="1:13" x14ac:dyDescent="0.25">
      <c r="A219" s="5"/>
      <c r="B219" s="2"/>
      <c r="C219" s="5"/>
      <c r="D219" s="2"/>
    </row>
    <row r="220" spans="1:13" x14ac:dyDescent="0.25">
      <c r="A220" s="5"/>
      <c r="B220" s="2"/>
      <c r="C220" s="5"/>
      <c r="D220" s="2"/>
    </row>
    <row r="221" spans="1:13" x14ac:dyDescent="0.25">
      <c r="A221" s="5"/>
      <c r="B221" s="2"/>
      <c r="C221" s="5"/>
      <c r="D221" s="2"/>
    </row>
    <row r="222" spans="1:13" x14ac:dyDescent="0.25">
      <c r="A222" s="5"/>
      <c r="B222" s="2"/>
      <c r="C222" s="5"/>
      <c r="D222" s="2"/>
    </row>
    <row r="223" spans="1:13" x14ac:dyDescent="0.25">
      <c r="A223" s="5"/>
      <c r="B223" s="2"/>
      <c r="C223" s="5"/>
      <c r="D223" s="2"/>
    </row>
    <row r="224" spans="1:13" x14ac:dyDescent="0.25">
      <c r="A224" s="5"/>
      <c r="B224" s="2"/>
      <c r="C224" s="5"/>
      <c r="D224" s="2"/>
    </row>
    <row r="225" spans="1:4" x14ac:dyDescent="0.25">
      <c r="A225" s="5"/>
      <c r="B225" s="2"/>
      <c r="C225" s="5"/>
      <c r="D225" s="2"/>
    </row>
    <row r="226" spans="1:4" x14ac:dyDescent="0.25">
      <c r="A226" s="5"/>
      <c r="B226" s="2"/>
      <c r="C226" s="5"/>
      <c r="D226" s="2"/>
    </row>
    <row r="227" spans="1:4" x14ac:dyDescent="0.25">
      <c r="A227" s="5"/>
      <c r="B227" s="2"/>
      <c r="C227" s="5"/>
      <c r="D227" s="2"/>
    </row>
    <row r="228" spans="1:4" x14ac:dyDescent="0.25">
      <c r="A228" s="5"/>
      <c r="B228" s="2"/>
      <c r="C228" s="5"/>
      <c r="D228" s="2"/>
    </row>
    <row r="229" spans="1:4" x14ac:dyDescent="0.25">
      <c r="A229" s="5"/>
      <c r="B229" s="2"/>
      <c r="C229" s="5"/>
      <c r="D229" s="2"/>
    </row>
    <row r="230" spans="1:4" x14ac:dyDescent="0.25">
      <c r="A230" s="5"/>
      <c r="B230" s="2"/>
      <c r="C230" s="5"/>
      <c r="D230" s="2"/>
    </row>
    <row r="231" spans="1:4" x14ac:dyDescent="0.25">
      <c r="A231" s="5"/>
      <c r="B231" s="2"/>
      <c r="C231" s="5"/>
      <c r="D231" s="2"/>
    </row>
    <row r="232" spans="1:4" x14ac:dyDescent="0.25">
      <c r="A232" s="5"/>
      <c r="B232" s="2"/>
      <c r="C232" s="5"/>
      <c r="D232" s="2"/>
    </row>
    <row r="233" spans="1:4" x14ac:dyDescent="0.25">
      <c r="A233" s="5"/>
      <c r="B233" s="2"/>
      <c r="C233" s="5"/>
      <c r="D233" s="2"/>
    </row>
    <row r="234" spans="1:4" x14ac:dyDescent="0.25">
      <c r="A234" s="5"/>
      <c r="B234" s="2"/>
      <c r="C234" s="5"/>
      <c r="D234" s="2"/>
    </row>
    <row r="235" spans="1:4" x14ac:dyDescent="0.25">
      <c r="A235" s="5"/>
      <c r="B235" s="2"/>
      <c r="C235" s="5"/>
      <c r="D235" s="2"/>
    </row>
    <row r="236" spans="1:4" x14ac:dyDescent="0.25">
      <c r="A236" s="5"/>
      <c r="B236" s="2"/>
      <c r="C236" s="5"/>
      <c r="D236" s="2"/>
    </row>
    <row r="237" spans="1:4" x14ac:dyDescent="0.25">
      <c r="A237" s="5"/>
      <c r="B237" s="2"/>
      <c r="C237" s="5"/>
      <c r="D237" s="2"/>
    </row>
    <row r="238" spans="1:4" x14ac:dyDescent="0.25">
      <c r="A238" s="5"/>
      <c r="B238" s="2"/>
      <c r="C238" s="5"/>
      <c r="D238" s="2"/>
    </row>
    <row r="239" spans="1:4" x14ac:dyDescent="0.25">
      <c r="A239" s="5"/>
      <c r="B239" s="2"/>
      <c r="C239" s="5"/>
      <c r="D239" s="2"/>
    </row>
    <row r="240" spans="1:4" x14ac:dyDescent="0.25">
      <c r="A240" s="5"/>
      <c r="B240" s="2"/>
      <c r="C240" s="5"/>
      <c r="D240" s="2"/>
    </row>
    <row r="241" spans="1:4" x14ac:dyDescent="0.25">
      <c r="A241" s="5"/>
      <c r="B241" s="2"/>
      <c r="C241" s="5"/>
      <c r="D241" s="2"/>
    </row>
    <row r="242" spans="1:4" x14ac:dyDescent="0.25">
      <c r="A242" s="5"/>
      <c r="B242" s="2"/>
      <c r="C242" s="5"/>
      <c r="D242" s="2"/>
    </row>
    <row r="243" spans="1:4" x14ac:dyDescent="0.25">
      <c r="A243" s="5"/>
      <c r="B243" s="2"/>
      <c r="C243" s="5"/>
      <c r="D243" s="2"/>
    </row>
    <row r="244" spans="1:4" x14ac:dyDescent="0.25">
      <c r="A244" s="5"/>
      <c r="B244" s="2"/>
      <c r="C244" s="5"/>
      <c r="D244" s="2"/>
    </row>
    <row r="245" spans="1:4" x14ac:dyDescent="0.25">
      <c r="A245" s="5"/>
      <c r="B245" s="2"/>
      <c r="C245" s="5"/>
      <c r="D245" s="2"/>
    </row>
    <row r="246" spans="1:4" x14ac:dyDescent="0.25">
      <c r="A246" s="5"/>
      <c r="B246" s="2"/>
      <c r="C246" s="5"/>
      <c r="D246" s="2"/>
    </row>
    <row r="247" spans="1:4" x14ac:dyDescent="0.25">
      <c r="A247" s="5"/>
      <c r="B247" s="2"/>
      <c r="C247" s="5"/>
      <c r="D247" s="2"/>
    </row>
    <row r="248" spans="1:4" x14ac:dyDescent="0.25">
      <c r="A248" s="5"/>
      <c r="B248" s="2"/>
      <c r="C248" s="5"/>
      <c r="D248" s="2"/>
    </row>
    <row r="249" spans="1:4" x14ac:dyDescent="0.25">
      <c r="A249" s="5"/>
      <c r="B249" s="2"/>
      <c r="C249" s="5"/>
      <c r="D249" s="2"/>
    </row>
    <row r="250" spans="1:4" x14ac:dyDescent="0.25">
      <c r="A250" s="5"/>
      <c r="B250" s="2"/>
      <c r="C250" s="5"/>
      <c r="D250" s="2"/>
    </row>
    <row r="251" spans="1:4" x14ac:dyDescent="0.25">
      <c r="A251" s="5"/>
      <c r="B251" s="2"/>
      <c r="C251" s="5"/>
      <c r="D251" s="2"/>
    </row>
    <row r="252" spans="1:4" x14ac:dyDescent="0.25">
      <c r="A252" s="5"/>
      <c r="B252" s="2"/>
      <c r="C252" s="5"/>
      <c r="D252" s="2"/>
    </row>
    <row r="253" spans="1:4" x14ac:dyDescent="0.25">
      <c r="A253" s="5"/>
      <c r="B253" s="2"/>
      <c r="C253" s="5"/>
      <c r="D253" s="2"/>
    </row>
    <row r="254" spans="1:4" x14ac:dyDescent="0.25">
      <c r="A254" s="5"/>
      <c r="B254" s="2"/>
      <c r="C254" s="5"/>
      <c r="D254" s="2"/>
    </row>
    <row r="255" spans="1:4" x14ac:dyDescent="0.25">
      <c r="A255" s="5"/>
      <c r="B255" s="2"/>
      <c r="C255" s="5"/>
      <c r="D255" s="2"/>
    </row>
    <row r="256" spans="1:4" x14ac:dyDescent="0.25">
      <c r="A256" s="5"/>
      <c r="B256" s="2"/>
      <c r="C256" s="5"/>
      <c r="D256" s="2"/>
    </row>
    <row r="257" spans="1:4" x14ac:dyDescent="0.25">
      <c r="A257" s="5"/>
      <c r="B257" s="2"/>
      <c r="C257" s="5"/>
      <c r="D257" s="2"/>
    </row>
    <row r="258" spans="1:4" x14ac:dyDescent="0.25">
      <c r="A258" s="5"/>
      <c r="B258" s="2"/>
      <c r="C258" s="5"/>
      <c r="D258" s="2"/>
    </row>
    <row r="259" spans="1:4" x14ac:dyDescent="0.25">
      <c r="A259" s="5"/>
      <c r="B259" s="2"/>
      <c r="C259" s="5"/>
      <c r="D259" s="2"/>
    </row>
    <row r="260" spans="1:4" x14ac:dyDescent="0.25">
      <c r="A260" s="5"/>
      <c r="B260" s="2"/>
      <c r="C260" s="5"/>
      <c r="D260" s="2"/>
    </row>
    <row r="261" spans="1:4" x14ac:dyDescent="0.25">
      <c r="A261" s="5"/>
      <c r="B261" s="2"/>
      <c r="C261" s="5"/>
      <c r="D261" s="2"/>
    </row>
    <row r="262" spans="1:4" x14ac:dyDescent="0.25">
      <c r="A262" s="5"/>
      <c r="B262" s="2"/>
      <c r="C262" s="5"/>
      <c r="D262" s="2"/>
    </row>
    <row r="263" spans="1:4" x14ac:dyDescent="0.25">
      <c r="A263" s="5"/>
      <c r="B263" s="2"/>
      <c r="C263" s="5"/>
      <c r="D263" s="2"/>
    </row>
    <row r="264" spans="1:4" x14ac:dyDescent="0.25">
      <c r="A264" s="5"/>
      <c r="B264" s="2"/>
      <c r="C264" s="5"/>
      <c r="D264" s="2"/>
    </row>
    <row r="265" spans="1:4" x14ac:dyDescent="0.25">
      <c r="A265" s="5"/>
      <c r="B265" s="2"/>
      <c r="C265" s="5"/>
      <c r="D265" s="2"/>
    </row>
    <row r="266" spans="1:4" x14ac:dyDescent="0.25">
      <c r="A266" s="5"/>
      <c r="B266" s="2"/>
      <c r="C266" s="5"/>
      <c r="D266" s="2"/>
    </row>
    <row r="267" spans="1:4" x14ac:dyDescent="0.25">
      <c r="A267" s="5"/>
      <c r="B267" s="2"/>
      <c r="C267" s="5"/>
      <c r="D267" s="2"/>
    </row>
    <row r="268" spans="1:4" x14ac:dyDescent="0.25">
      <c r="A268" s="5"/>
      <c r="B268" s="2"/>
      <c r="C268" s="5"/>
      <c r="D268" s="2"/>
    </row>
    <row r="269" spans="1:4" x14ac:dyDescent="0.25">
      <c r="A269" s="5"/>
      <c r="B269" s="2"/>
      <c r="C269" s="5"/>
      <c r="D269" s="2"/>
    </row>
    <row r="270" spans="1:4" x14ac:dyDescent="0.25">
      <c r="A270" s="5"/>
      <c r="B270" s="2"/>
      <c r="C270" s="5"/>
      <c r="D270" s="2"/>
    </row>
    <row r="271" spans="1:4" x14ac:dyDescent="0.25">
      <c r="A271" s="5"/>
      <c r="B271" s="2"/>
      <c r="C271" s="5"/>
      <c r="D271" s="2"/>
    </row>
    <row r="272" spans="1:4" x14ac:dyDescent="0.25">
      <c r="A272" s="5"/>
      <c r="B272" s="2"/>
      <c r="C272" s="5"/>
      <c r="D272" s="2"/>
    </row>
    <row r="273" spans="1:4" x14ac:dyDescent="0.25">
      <c r="A273" s="5"/>
      <c r="B273" s="2"/>
      <c r="C273" s="5"/>
      <c r="D273" s="2"/>
    </row>
    <row r="274" spans="1:4" x14ac:dyDescent="0.25">
      <c r="A274" s="5"/>
      <c r="B274" s="2"/>
      <c r="C274" s="5"/>
      <c r="D274" s="2"/>
    </row>
    <row r="275" spans="1:4" x14ac:dyDescent="0.25">
      <c r="A275" s="5"/>
      <c r="B275" s="2"/>
      <c r="C275" s="5"/>
      <c r="D275" s="2"/>
    </row>
    <row r="276" spans="1:4" x14ac:dyDescent="0.25">
      <c r="A276" s="5"/>
      <c r="B276" s="2"/>
      <c r="C276" s="5"/>
      <c r="D276" s="2"/>
    </row>
    <row r="277" spans="1:4" x14ac:dyDescent="0.25">
      <c r="A277" s="5"/>
      <c r="B277" s="2"/>
      <c r="C277" s="5"/>
      <c r="D277" s="2"/>
    </row>
    <row r="278" spans="1:4" x14ac:dyDescent="0.25">
      <c r="A278" s="5"/>
      <c r="B278" s="2"/>
      <c r="C278" s="5"/>
      <c r="D278" s="2"/>
    </row>
    <row r="279" spans="1:4" x14ac:dyDescent="0.25">
      <c r="A279" s="5"/>
      <c r="B279" s="2"/>
      <c r="C279" s="5"/>
      <c r="D279" s="2"/>
    </row>
    <row r="280" spans="1:4" x14ac:dyDescent="0.25">
      <c r="A280" s="5"/>
      <c r="B280" s="2"/>
      <c r="C280" s="5"/>
      <c r="D280" s="2"/>
    </row>
    <row r="281" spans="1:4" x14ac:dyDescent="0.25">
      <c r="A281" s="5"/>
      <c r="B281" s="2"/>
      <c r="C281" s="5"/>
      <c r="D281" s="2"/>
    </row>
    <row r="282" spans="1:4" x14ac:dyDescent="0.25">
      <c r="A282" s="5"/>
      <c r="B282" s="2"/>
      <c r="C282" s="5"/>
      <c r="D282" s="2"/>
    </row>
    <row r="283" spans="1:4" x14ac:dyDescent="0.25">
      <c r="A283" s="5"/>
      <c r="B283" s="2"/>
      <c r="C283" s="5"/>
      <c r="D283" s="2"/>
    </row>
    <row r="284" spans="1:4" x14ac:dyDescent="0.25">
      <c r="A284" s="5"/>
      <c r="B284" s="2"/>
      <c r="C284" s="5"/>
      <c r="D284" s="2"/>
    </row>
    <row r="285" spans="1:4" x14ac:dyDescent="0.25">
      <c r="A285" s="5"/>
      <c r="B285" s="2"/>
      <c r="C285" s="5"/>
      <c r="D285" s="2"/>
    </row>
    <row r="286" spans="1:4" x14ac:dyDescent="0.25">
      <c r="A286" s="5"/>
      <c r="B286" s="2"/>
      <c r="C286" s="5"/>
      <c r="D286" s="2"/>
    </row>
    <row r="287" spans="1:4" x14ac:dyDescent="0.25">
      <c r="A287" s="5"/>
      <c r="B287" s="2"/>
      <c r="C287" s="5"/>
      <c r="D287" s="2"/>
    </row>
    <row r="288" spans="1:4" x14ac:dyDescent="0.25">
      <c r="A288" s="5"/>
      <c r="B288" s="2"/>
      <c r="C288" s="5"/>
      <c r="D288" s="2"/>
    </row>
    <row r="289" spans="1:4" x14ac:dyDescent="0.25">
      <c r="A289" s="5"/>
      <c r="B289" s="2"/>
      <c r="C289" s="5"/>
      <c r="D289" s="2"/>
    </row>
    <row r="290" spans="1:4" x14ac:dyDescent="0.25">
      <c r="A290" s="5"/>
      <c r="B290" s="2"/>
      <c r="C290" s="5"/>
      <c r="D290" s="2"/>
    </row>
    <row r="291" spans="1:4" x14ac:dyDescent="0.25">
      <c r="A291" s="5"/>
      <c r="B291" s="2"/>
      <c r="C291" s="5"/>
      <c r="D291" s="2"/>
    </row>
    <row r="292" spans="1:4" x14ac:dyDescent="0.25">
      <c r="A292" s="5"/>
      <c r="B292" s="2"/>
      <c r="C292" s="5"/>
      <c r="D292" s="2"/>
    </row>
    <row r="293" spans="1:4" x14ac:dyDescent="0.25">
      <c r="A293" s="5"/>
      <c r="B293" s="2"/>
      <c r="C293" s="5"/>
      <c r="D293" s="2"/>
    </row>
    <row r="294" spans="1:4" x14ac:dyDescent="0.25">
      <c r="A294" s="5"/>
      <c r="B294" s="2"/>
      <c r="C294" s="5"/>
      <c r="D294" s="2"/>
    </row>
    <row r="295" spans="1:4" x14ac:dyDescent="0.25">
      <c r="A295" s="5"/>
      <c r="B295" s="2"/>
      <c r="C295" s="5"/>
      <c r="D295" s="2"/>
    </row>
    <row r="296" spans="1:4" x14ac:dyDescent="0.25">
      <c r="A296" s="5"/>
      <c r="B296" s="2"/>
      <c r="C296" s="5"/>
      <c r="D296" s="2"/>
    </row>
    <row r="297" spans="1:4" x14ac:dyDescent="0.25">
      <c r="A297" s="5"/>
      <c r="B297" s="2"/>
      <c r="C297" s="5"/>
      <c r="D297" s="2"/>
    </row>
    <row r="298" spans="1:4" x14ac:dyDescent="0.25">
      <c r="A298" s="5"/>
      <c r="B298" s="2"/>
      <c r="C298" s="5"/>
      <c r="D298" s="2"/>
    </row>
    <row r="299" spans="1:4" x14ac:dyDescent="0.25">
      <c r="A299" s="5"/>
      <c r="B299" s="2"/>
      <c r="C299" s="5"/>
      <c r="D299" s="2"/>
    </row>
    <row r="300" spans="1:4" x14ac:dyDescent="0.25">
      <c r="A300" s="5"/>
      <c r="B300" s="2"/>
      <c r="C300" s="5"/>
      <c r="D300" s="2"/>
    </row>
    <row r="301" spans="1:4" x14ac:dyDescent="0.25">
      <c r="A301" s="5"/>
      <c r="B301" s="2"/>
      <c r="C301" s="5"/>
      <c r="D301" s="2"/>
    </row>
    <row r="302" spans="1:4" x14ac:dyDescent="0.25">
      <c r="A302" s="5"/>
      <c r="B302" s="2"/>
      <c r="C302" s="5"/>
      <c r="D302" s="2"/>
    </row>
    <row r="303" spans="1:4" x14ac:dyDescent="0.25">
      <c r="A303" s="5"/>
      <c r="B303" s="2"/>
      <c r="C303" s="5"/>
      <c r="D303" s="2"/>
    </row>
    <row r="304" spans="1:4" x14ac:dyDescent="0.25">
      <c r="A304" s="5"/>
      <c r="B304" s="2"/>
      <c r="C304" s="5"/>
      <c r="D304" s="2"/>
    </row>
    <row r="305" spans="1:4" x14ac:dyDescent="0.25">
      <c r="A305" s="5"/>
      <c r="B305" s="2"/>
      <c r="C305" s="5"/>
      <c r="D305" s="2"/>
    </row>
    <row r="306" spans="1:4" x14ac:dyDescent="0.25">
      <c r="A306" s="5"/>
      <c r="B306" s="2"/>
      <c r="C306" s="5"/>
      <c r="D306" s="2"/>
    </row>
    <row r="307" spans="1:4" x14ac:dyDescent="0.25">
      <c r="A307" s="5"/>
      <c r="B307" s="2"/>
      <c r="C307" s="5"/>
      <c r="D307" s="2"/>
    </row>
    <row r="308" spans="1:4" x14ac:dyDescent="0.25">
      <c r="A308" s="5"/>
      <c r="B308" s="2"/>
      <c r="C308" s="5"/>
      <c r="D308" s="2"/>
    </row>
    <row r="309" spans="1:4" x14ac:dyDescent="0.25">
      <c r="A309" s="5"/>
      <c r="B309" s="2"/>
      <c r="C309" s="5"/>
      <c r="D309" s="2"/>
    </row>
    <row r="310" spans="1:4" x14ac:dyDescent="0.25">
      <c r="A310" s="5"/>
      <c r="B310" s="2"/>
      <c r="C310" s="5"/>
      <c r="D310" s="2"/>
    </row>
    <row r="311" spans="1:4" x14ac:dyDescent="0.25">
      <c r="A311" s="5"/>
      <c r="B311" s="2"/>
      <c r="C311" s="5"/>
      <c r="D311" s="2"/>
    </row>
    <row r="312" spans="1:4" x14ac:dyDescent="0.25">
      <c r="A312" s="5"/>
      <c r="B312" s="2"/>
      <c r="C312" s="5"/>
      <c r="D312" s="2"/>
    </row>
    <row r="313" spans="1:4" x14ac:dyDescent="0.25">
      <c r="A313" s="5"/>
      <c r="B313" s="2"/>
      <c r="C313" s="5"/>
      <c r="D313" s="2"/>
    </row>
    <row r="314" spans="1:4" x14ac:dyDescent="0.25">
      <c r="A314" s="5"/>
      <c r="B314" s="2"/>
      <c r="C314" s="5"/>
      <c r="D314" s="2"/>
    </row>
    <row r="315" spans="1:4" x14ac:dyDescent="0.25">
      <c r="A315" s="5"/>
      <c r="B315" s="2"/>
      <c r="C315" s="5"/>
      <c r="D315" s="2"/>
    </row>
    <row r="316" spans="1:4" x14ac:dyDescent="0.25">
      <c r="A316" s="5"/>
      <c r="B316" s="2"/>
      <c r="C316" s="5"/>
      <c r="D316" s="2"/>
    </row>
    <row r="317" spans="1:4" x14ac:dyDescent="0.25">
      <c r="A317" s="5"/>
      <c r="B317" s="2"/>
      <c r="C317" s="5"/>
      <c r="D317" s="2"/>
    </row>
    <row r="318" spans="1:4" x14ac:dyDescent="0.25">
      <c r="A318" s="5"/>
      <c r="B318" s="2"/>
      <c r="C318" s="5"/>
      <c r="D318" s="2"/>
    </row>
    <row r="319" spans="1:4" x14ac:dyDescent="0.25">
      <c r="A319" s="5"/>
      <c r="B319" s="2"/>
      <c r="C319" s="5"/>
      <c r="D319" s="2"/>
    </row>
    <row r="320" spans="1:4" x14ac:dyDescent="0.25">
      <c r="A320" s="5"/>
      <c r="B320" s="2"/>
      <c r="C320" s="5"/>
      <c r="D320" s="2"/>
    </row>
    <row r="321" spans="1:4" x14ac:dyDescent="0.25">
      <c r="A321" s="5"/>
      <c r="B321" s="2"/>
      <c r="C321" s="5"/>
      <c r="D321" s="2"/>
    </row>
    <row r="322" spans="1:4" x14ac:dyDescent="0.25">
      <c r="A322" s="5"/>
      <c r="B322" s="2"/>
      <c r="C322" s="5"/>
      <c r="D322" s="2"/>
    </row>
    <row r="323" spans="1:4" x14ac:dyDescent="0.25">
      <c r="A323" s="5"/>
      <c r="B323" s="2"/>
      <c r="C323" s="5"/>
      <c r="D323" s="2"/>
    </row>
    <row r="324" spans="1:4" x14ac:dyDescent="0.25">
      <c r="A324" s="5"/>
      <c r="B324" s="2"/>
      <c r="C324" s="5"/>
      <c r="D324" s="2"/>
    </row>
    <row r="325" spans="1:4" x14ac:dyDescent="0.25">
      <c r="A325" s="5"/>
      <c r="B325" s="2"/>
      <c r="C325" s="5"/>
      <c r="D325" s="2"/>
    </row>
    <row r="326" spans="1:4" x14ac:dyDescent="0.25">
      <c r="A326" s="5"/>
      <c r="B326" s="2"/>
      <c r="C326" s="5"/>
      <c r="D326" s="2"/>
    </row>
    <row r="327" spans="1:4" x14ac:dyDescent="0.25">
      <c r="A327" s="5"/>
      <c r="B327" s="2"/>
      <c r="C327" s="5"/>
      <c r="D327" s="2"/>
    </row>
    <row r="328" spans="1:4" x14ac:dyDescent="0.25">
      <c r="A328" s="5"/>
      <c r="B328" s="2"/>
      <c r="C328" s="5"/>
      <c r="D328" s="2"/>
    </row>
    <row r="329" spans="1:4" x14ac:dyDescent="0.25">
      <c r="A329" s="5"/>
      <c r="B329" s="2"/>
      <c r="C329" s="5"/>
      <c r="D329" s="2"/>
    </row>
    <row r="330" spans="1:4" x14ac:dyDescent="0.25">
      <c r="A330" s="5"/>
      <c r="B330" s="2"/>
      <c r="C330" s="5"/>
      <c r="D330" s="2"/>
    </row>
    <row r="331" spans="1:4" x14ac:dyDescent="0.25">
      <c r="A331" s="5"/>
      <c r="B331" s="2"/>
      <c r="C331" s="5"/>
      <c r="D331" s="2"/>
    </row>
    <row r="332" spans="1:4" x14ac:dyDescent="0.25">
      <c r="A332" s="5"/>
      <c r="B332" s="2"/>
      <c r="C332" s="5"/>
      <c r="D332" s="2"/>
    </row>
    <row r="333" spans="1:4" x14ac:dyDescent="0.25">
      <c r="A333" s="5"/>
      <c r="B333" s="2"/>
      <c r="C333" s="5"/>
      <c r="D333" s="2"/>
    </row>
    <row r="334" spans="1:4" x14ac:dyDescent="0.25">
      <c r="A334" s="5"/>
      <c r="B334" s="2"/>
      <c r="C334" s="5"/>
      <c r="D334" s="2"/>
    </row>
    <row r="335" spans="1:4" x14ac:dyDescent="0.25">
      <c r="A335" s="5"/>
      <c r="B335" s="2"/>
      <c r="C335" s="5"/>
      <c r="D335" s="2"/>
    </row>
    <row r="336" spans="1:4" x14ac:dyDescent="0.25">
      <c r="A336" s="5"/>
      <c r="B336" s="2"/>
      <c r="C336" s="5"/>
      <c r="D336" s="2"/>
    </row>
    <row r="337" spans="1:4" x14ac:dyDescent="0.25">
      <c r="A337" s="5"/>
      <c r="B337" s="2"/>
      <c r="C337" s="5"/>
      <c r="D337" s="2"/>
    </row>
    <row r="338" spans="1:4" x14ac:dyDescent="0.25">
      <c r="A338" s="5"/>
      <c r="B338" s="2"/>
      <c r="C338" s="5"/>
      <c r="D338" s="2"/>
    </row>
    <row r="339" spans="1:4" x14ac:dyDescent="0.25">
      <c r="A339" s="5"/>
      <c r="B339" s="2"/>
      <c r="C339" s="5"/>
      <c r="D339" s="2"/>
    </row>
    <row r="340" spans="1:4" x14ac:dyDescent="0.25">
      <c r="A340" s="5"/>
      <c r="B340" s="2"/>
      <c r="C340" s="5"/>
      <c r="D340" s="2"/>
    </row>
    <row r="341" spans="1:4" x14ac:dyDescent="0.25">
      <c r="A341" s="5"/>
      <c r="B341" s="2"/>
      <c r="C341" s="5"/>
      <c r="D341" s="2"/>
    </row>
    <row r="342" spans="1:4" x14ac:dyDescent="0.25">
      <c r="A342" s="5"/>
      <c r="B342" s="2"/>
      <c r="C342" s="5"/>
      <c r="D342" s="2"/>
    </row>
    <row r="343" spans="1:4" x14ac:dyDescent="0.25">
      <c r="A343" s="5"/>
      <c r="B343" s="2"/>
      <c r="C343" s="5"/>
      <c r="D343" s="2"/>
    </row>
    <row r="344" spans="1:4" x14ac:dyDescent="0.25">
      <c r="A344" s="5"/>
      <c r="B344" s="2"/>
      <c r="C344" s="5"/>
      <c r="D344" s="2"/>
    </row>
    <row r="345" spans="1:4" x14ac:dyDescent="0.25">
      <c r="A345" s="5"/>
      <c r="B345" s="2"/>
      <c r="C345" s="5"/>
      <c r="D345" s="2"/>
    </row>
    <row r="346" spans="1:4" x14ac:dyDescent="0.25">
      <c r="A346" s="5"/>
      <c r="B346" s="2"/>
      <c r="C346" s="5"/>
      <c r="D346" s="2"/>
    </row>
    <row r="347" spans="1:4" x14ac:dyDescent="0.25">
      <c r="A347" s="5"/>
      <c r="B347" s="2"/>
      <c r="C347" s="5"/>
      <c r="D347" s="2"/>
    </row>
    <row r="348" spans="1:4" x14ac:dyDescent="0.25">
      <c r="A348" s="5"/>
      <c r="B348" s="2"/>
      <c r="C348" s="5"/>
      <c r="D348" s="2"/>
    </row>
    <row r="349" spans="1:4" x14ac:dyDescent="0.25">
      <c r="A349" s="5"/>
      <c r="B349" s="2"/>
      <c r="C349" s="5"/>
      <c r="D349" s="2"/>
    </row>
    <row r="350" spans="1:4" x14ac:dyDescent="0.25">
      <c r="A350" s="5"/>
      <c r="B350" s="2"/>
      <c r="C350" s="5"/>
      <c r="D350" s="2"/>
    </row>
    <row r="351" spans="1:4" x14ac:dyDescent="0.25">
      <c r="A351" s="5"/>
      <c r="B351" s="2"/>
      <c r="C351" s="5"/>
      <c r="D351" s="2"/>
    </row>
    <row r="352" spans="1:4" x14ac:dyDescent="0.25">
      <c r="A352" s="5"/>
      <c r="B352" s="2"/>
      <c r="C352" s="5"/>
      <c r="D352" s="2"/>
    </row>
    <row r="353" spans="1:4" x14ac:dyDescent="0.25">
      <c r="A353" s="5"/>
      <c r="B353" s="2"/>
      <c r="C353" s="5"/>
      <c r="D353" s="2"/>
    </row>
    <row r="354" spans="1:4" x14ac:dyDescent="0.25">
      <c r="A354" s="5"/>
      <c r="B354" s="2"/>
      <c r="C354" s="5"/>
      <c r="D354" s="2"/>
    </row>
    <row r="355" spans="1:4" x14ac:dyDescent="0.25">
      <c r="A355" s="5"/>
      <c r="B355" s="2"/>
      <c r="C355" s="5"/>
      <c r="D355" s="2"/>
    </row>
    <row r="356" spans="1:4" x14ac:dyDescent="0.25">
      <c r="A356" s="5"/>
      <c r="B356" s="2"/>
      <c r="C356" s="5"/>
      <c r="D356" s="2"/>
    </row>
    <row r="357" spans="1:4" x14ac:dyDescent="0.25">
      <c r="A357" s="5"/>
      <c r="B357" s="2"/>
      <c r="C357" s="5"/>
      <c r="D357" s="2"/>
    </row>
    <row r="358" spans="1:4" x14ac:dyDescent="0.25">
      <c r="A358" s="5"/>
      <c r="B358" s="2"/>
      <c r="C358" s="5"/>
      <c r="D358" s="2"/>
    </row>
    <row r="359" spans="1:4" x14ac:dyDescent="0.25">
      <c r="A359" s="5"/>
      <c r="B359" s="2"/>
      <c r="C359" s="5"/>
      <c r="D359" s="2"/>
    </row>
    <row r="360" spans="1:4" x14ac:dyDescent="0.25">
      <c r="A360" s="5"/>
      <c r="B360" s="2"/>
      <c r="C360" s="5"/>
      <c r="D360" s="2"/>
    </row>
    <row r="361" spans="1:4" x14ac:dyDescent="0.25">
      <c r="A361" s="5"/>
      <c r="B361" s="2"/>
      <c r="C361" s="5"/>
      <c r="D361" s="2"/>
    </row>
    <row r="362" spans="1:4" x14ac:dyDescent="0.25">
      <c r="A362" s="5"/>
      <c r="B362" s="2"/>
      <c r="C362" s="5"/>
      <c r="D362" s="2"/>
    </row>
    <row r="363" spans="1:4" x14ac:dyDescent="0.25">
      <c r="A363" s="5"/>
      <c r="B363" s="2"/>
      <c r="C363" s="5"/>
      <c r="D363" s="2"/>
    </row>
    <row r="364" spans="1:4" x14ac:dyDescent="0.25">
      <c r="A364" s="5"/>
      <c r="B364" s="2"/>
      <c r="C364" s="5"/>
      <c r="D364" s="2"/>
    </row>
    <row r="365" spans="1:4" x14ac:dyDescent="0.25">
      <c r="A365" s="5"/>
      <c r="B365" s="2"/>
      <c r="C365" s="5"/>
      <c r="D365" s="2"/>
    </row>
    <row r="366" spans="1:4" x14ac:dyDescent="0.25">
      <c r="A366" s="5"/>
      <c r="B366" s="2"/>
      <c r="C366" s="5"/>
      <c r="D366" s="2"/>
    </row>
    <row r="367" spans="1:4" x14ac:dyDescent="0.25">
      <c r="A367" s="5"/>
      <c r="B367" s="2"/>
      <c r="C367" s="5"/>
      <c r="D367" s="2"/>
    </row>
    <row r="368" spans="1:4" x14ac:dyDescent="0.25">
      <c r="A368" s="5"/>
      <c r="B368" s="2"/>
      <c r="C368" s="5"/>
      <c r="D368" s="2"/>
    </row>
    <row r="369" spans="1:4" x14ac:dyDescent="0.25">
      <c r="A369" s="5"/>
      <c r="B369" s="2"/>
      <c r="C369" s="5"/>
      <c r="D369" s="2"/>
    </row>
    <row r="370" spans="1:4" x14ac:dyDescent="0.25">
      <c r="A370" s="5"/>
      <c r="B370" s="2"/>
      <c r="C370" s="5"/>
      <c r="D370" s="2"/>
    </row>
    <row r="371" spans="1:4" x14ac:dyDescent="0.25">
      <c r="A371" s="5"/>
      <c r="B371" s="2"/>
      <c r="C371" s="5"/>
      <c r="D371" s="2"/>
    </row>
    <row r="372" spans="1:4" x14ac:dyDescent="0.25">
      <c r="A372" s="5"/>
      <c r="B372" s="2"/>
      <c r="C372" s="5"/>
      <c r="D372" s="2"/>
    </row>
    <row r="373" spans="1:4" x14ac:dyDescent="0.25">
      <c r="A373" s="5"/>
      <c r="B373" s="2"/>
      <c r="C373" s="5"/>
      <c r="D373" s="2"/>
    </row>
    <row r="374" spans="1:4" x14ac:dyDescent="0.25">
      <c r="A374" s="5"/>
      <c r="B374" s="2"/>
      <c r="C374" s="5"/>
      <c r="D374" s="2"/>
    </row>
    <row r="375" spans="1:4" x14ac:dyDescent="0.25">
      <c r="A375" s="5"/>
      <c r="B375" s="2"/>
      <c r="C375" s="5"/>
      <c r="D375" s="2"/>
    </row>
    <row r="376" spans="1:4" x14ac:dyDescent="0.25">
      <c r="A376" s="5"/>
      <c r="B376" s="2"/>
      <c r="C376" s="5"/>
      <c r="D376" s="2"/>
    </row>
    <row r="377" spans="1:4" x14ac:dyDescent="0.25">
      <c r="A377" s="5"/>
      <c r="B377" s="2"/>
      <c r="C377" s="5"/>
      <c r="D377" s="2"/>
    </row>
    <row r="378" spans="1:4" x14ac:dyDescent="0.25">
      <c r="A378" s="5"/>
      <c r="B378" s="2"/>
      <c r="C378" s="5"/>
      <c r="D378" s="2"/>
    </row>
    <row r="379" spans="1:4" x14ac:dyDescent="0.25">
      <c r="A379" s="5"/>
      <c r="B379" s="2"/>
      <c r="C379" s="5"/>
      <c r="D379" s="2"/>
    </row>
    <row r="380" spans="1:4" x14ac:dyDescent="0.25">
      <c r="A380" s="5"/>
      <c r="B380" s="2"/>
      <c r="C380" s="5"/>
      <c r="D380" s="2"/>
    </row>
    <row r="381" spans="1:4" x14ac:dyDescent="0.25">
      <c r="A381" s="5"/>
      <c r="B381" s="2"/>
      <c r="C381" s="5"/>
      <c r="D381" s="2"/>
    </row>
    <row r="382" spans="1:4" x14ac:dyDescent="0.25">
      <c r="A382" s="5"/>
      <c r="B382" s="2"/>
      <c r="C382" s="5"/>
      <c r="D382" s="2"/>
    </row>
    <row r="383" spans="1:4" x14ac:dyDescent="0.25">
      <c r="A383" s="5"/>
      <c r="B383" s="2"/>
      <c r="C383" s="5"/>
      <c r="D383" s="2"/>
    </row>
    <row r="384" spans="1:4" x14ac:dyDescent="0.25">
      <c r="A384" s="5"/>
      <c r="B384" s="2"/>
      <c r="C384" s="5"/>
      <c r="D384" s="2"/>
    </row>
    <row r="385" spans="1:4" x14ac:dyDescent="0.25">
      <c r="A385" s="5"/>
      <c r="B385" s="2"/>
      <c r="C385" s="5"/>
      <c r="D385" s="2"/>
    </row>
    <row r="386" spans="1:4" x14ac:dyDescent="0.25">
      <c r="A386" s="5"/>
      <c r="B386" s="2"/>
      <c r="C386" s="5"/>
      <c r="D386" s="2"/>
    </row>
    <row r="387" spans="1:4" x14ac:dyDescent="0.25">
      <c r="A387" s="5"/>
      <c r="B387" s="2"/>
      <c r="C387" s="5"/>
      <c r="D387" s="2"/>
    </row>
    <row r="388" spans="1:4" x14ac:dyDescent="0.25">
      <c r="A388" s="5"/>
      <c r="B388" s="2"/>
      <c r="C388" s="5"/>
      <c r="D388" s="2"/>
    </row>
    <row r="389" spans="1:4" x14ac:dyDescent="0.25">
      <c r="A389" s="5"/>
      <c r="B389" s="2"/>
      <c r="C389" s="5"/>
      <c r="D389" s="2"/>
    </row>
    <row r="390" spans="1:4" x14ac:dyDescent="0.25">
      <c r="A390" s="5"/>
      <c r="B390" s="2"/>
      <c r="C390" s="5"/>
      <c r="D390" s="2"/>
    </row>
    <row r="391" spans="1:4" x14ac:dyDescent="0.25">
      <c r="A391" s="5"/>
      <c r="B391" s="2"/>
      <c r="C391" s="5"/>
      <c r="D391" s="2"/>
    </row>
    <row r="392" spans="1:4" x14ac:dyDescent="0.25">
      <c r="A392" s="5"/>
      <c r="B392" s="2"/>
      <c r="C392" s="5"/>
      <c r="D392" s="2"/>
    </row>
    <row r="393" spans="1:4" x14ac:dyDescent="0.25">
      <c r="A393" s="5"/>
      <c r="B393" s="2"/>
      <c r="C393" s="5"/>
      <c r="D393" s="2"/>
    </row>
    <row r="394" spans="1:4" x14ac:dyDescent="0.25">
      <c r="A394" s="5"/>
      <c r="B394" s="2"/>
      <c r="C394" s="5"/>
      <c r="D394" s="2"/>
    </row>
    <row r="395" spans="1:4" x14ac:dyDescent="0.25">
      <c r="A395" s="5"/>
      <c r="B395" s="2"/>
      <c r="C395" s="5"/>
      <c r="D395" s="2"/>
    </row>
    <row r="396" spans="1:4" x14ac:dyDescent="0.25">
      <c r="A396" s="5"/>
      <c r="B396" s="2"/>
      <c r="C396" s="5"/>
      <c r="D396" s="2"/>
    </row>
    <row r="397" spans="1:4" x14ac:dyDescent="0.25">
      <c r="A397" s="5"/>
      <c r="B397" s="2"/>
      <c r="C397" s="5"/>
      <c r="D397" s="2"/>
    </row>
    <row r="398" spans="1:4" x14ac:dyDescent="0.25">
      <c r="A398" s="5"/>
      <c r="B398" s="2"/>
      <c r="C398" s="5"/>
      <c r="D398" s="2"/>
    </row>
    <row r="399" spans="1:4" x14ac:dyDescent="0.25">
      <c r="A399" s="5"/>
      <c r="B399" s="2"/>
      <c r="C399" s="5"/>
      <c r="D399" s="2"/>
    </row>
    <row r="400" spans="1:4" x14ac:dyDescent="0.25">
      <c r="A400" s="5"/>
      <c r="B400" s="2"/>
      <c r="C400" s="5"/>
      <c r="D400" s="2"/>
    </row>
    <row r="401" spans="1:4" x14ac:dyDescent="0.25">
      <c r="A401" s="5"/>
      <c r="B401" s="2"/>
      <c r="C401" s="5"/>
      <c r="D401" s="2"/>
    </row>
    <row r="402" spans="1:4" x14ac:dyDescent="0.25">
      <c r="A402" s="5"/>
      <c r="B402" s="2"/>
      <c r="C402" s="5"/>
      <c r="D402" s="2"/>
    </row>
    <row r="403" spans="1:4" x14ac:dyDescent="0.25">
      <c r="A403" s="5"/>
      <c r="B403" s="2"/>
      <c r="C403" s="5"/>
      <c r="D403" s="2"/>
    </row>
    <row r="404" spans="1:4" x14ac:dyDescent="0.25">
      <c r="A404" s="5"/>
      <c r="B404" s="2"/>
      <c r="C404" s="5"/>
      <c r="D404" s="2"/>
    </row>
    <row r="405" spans="1:4" x14ac:dyDescent="0.25">
      <c r="A405" s="5"/>
      <c r="B405" s="2"/>
      <c r="C405" s="5"/>
      <c r="D405" s="2"/>
    </row>
    <row r="406" spans="1:4" x14ac:dyDescent="0.25">
      <c r="A406" s="5"/>
      <c r="B406" s="2"/>
      <c r="C406" s="5"/>
      <c r="D406" s="2"/>
    </row>
    <row r="407" spans="1:4" x14ac:dyDescent="0.25">
      <c r="A407" s="5"/>
      <c r="B407" s="2"/>
      <c r="C407" s="5"/>
      <c r="D407" s="2"/>
    </row>
    <row r="408" spans="1:4" x14ac:dyDescent="0.25">
      <c r="A408" s="5"/>
      <c r="B408" s="2"/>
      <c r="C408" s="5"/>
      <c r="D408" s="2"/>
    </row>
    <row r="409" spans="1:4" x14ac:dyDescent="0.25">
      <c r="A409" s="5"/>
      <c r="B409" s="2"/>
      <c r="C409" s="5"/>
      <c r="D409" s="2"/>
    </row>
    <row r="410" spans="1:4" x14ac:dyDescent="0.25">
      <c r="A410" s="5"/>
      <c r="B410" s="2"/>
      <c r="C410" s="5"/>
      <c r="D410" s="2"/>
    </row>
    <row r="411" spans="1:4" x14ac:dyDescent="0.25">
      <c r="A411" s="5"/>
      <c r="B411" s="2"/>
      <c r="C411" s="5"/>
      <c r="D411" s="2"/>
    </row>
    <row r="412" spans="1:4" x14ac:dyDescent="0.25">
      <c r="A412" s="5"/>
      <c r="B412" s="2"/>
      <c r="C412" s="5"/>
      <c r="D412" s="2"/>
    </row>
    <row r="413" spans="1:4" x14ac:dyDescent="0.25">
      <c r="A413" s="5"/>
      <c r="B413" s="2"/>
      <c r="C413" s="5"/>
      <c r="D413" s="2"/>
    </row>
    <row r="414" spans="1:4" x14ac:dyDescent="0.25">
      <c r="A414" s="5"/>
      <c r="B414" s="2"/>
      <c r="C414" s="5"/>
      <c r="D414" s="2"/>
    </row>
    <row r="415" spans="1:4" x14ac:dyDescent="0.25">
      <c r="A415" s="5"/>
      <c r="B415" s="2"/>
      <c r="C415" s="5"/>
      <c r="D415" s="2"/>
    </row>
    <row r="416" spans="1:4" x14ac:dyDescent="0.25">
      <c r="A416" s="5"/>
      <c r="B416" s="2"/>
      <c r="C416" s="5"/>
      <c r="D416" s="2"/>
    </row>
    <row r="417" spans="1:4" x14ac:dyDescent="0.25">
      <c r="A417" s="5"/>
      <c r="B417" s="2"/>
      <c r="C417" s="5"/>
      <c r="D417" s="2"/>
    </row>
    <row r="418" spans="1:4" x14ac:dyDescent="0.25">
      <c r="A418" s="5"/>
      <c r="B418" s="2"/>
      <c r="C418" s="5"/>
      <c r="D418" s="2"/>
    </row>
    <row r="419" spans="1:4" x14ac:dyDescent="0.25">
      <c r="A419" s="5"/>
      <c r="B419" s="2"/>
      <c r="C419" s="5"/>
      <c r="D419" s="2"/>
    </row>
    <row r="420" spans="1:4" x14ac:dyDescent="0.25">
      <c r="A420" s="5"/>
      <c r="B420" s="2"/>
      <c r="C420" s="5"/>
      <c r="D420" s="2"/>
    </row>
    <row r="421" spans="1:4" x14ac:dyDescent="0.25">
      <c r="A421" s="5"/>
      <c r="B421" s="2"/>
      <c r="C421" s="5"/>
      <c r="D421" s="2"/>
    </row>
    <row r="422" spans="1:4" x14ac:dyDescent="0.25">
      <c r="A422" s="5"/>
      <c r="B422" s="2"/>
      <c r="C422" s="5"/>
      <c r="D422" s="2"/>
    </row>
    <row r="423" spans="1:4" x14ac:dyDescent="0.25">
      <c r="A423" s="5"/>
      <c r="B423" s="2"/>
      <c r="C423" s="5"/>
      <c r="D423" s="2"/>
    </row>
    <row r="424" spans="1:4" x14ac:dyDescent="0.25">
      <c r="A424" s="5"/>
      <c r="B424" s="2"/>
      <c r="C424" s="5"/>
      <c r="D424" s="2"/>
    </row>
    <row r="425" spans="1:4" x14ac:dyDescent="0.25">
      <c r="A425" s="5"/>
      <c r="B425" s="2"/>
      <c r="C425" s="5"/>
      <c r="D425" s="2"/>
    </row>
    <row r="426" spans="1:4" x14ac:dyDescent="0.25">
      <c r="A426" s="5"/>
      <c r="B426" s="2"/>
      <c r="C426" s="5"/>
      <c r="D426" s="2"/>
    </row>
    <row r="427" spans="1:4" x14ac:dyDescent="0.25">
      <c r="A427" s="5"/>
      <c r="B427" s="2"/>
      <c r="C427" s="5"/>
      <c r="D427" s="2"/>
    </row>
    <row r="428" spans="1:4" x14ac:dyDescent="0.25">
      <c r="A428" s="5"/>
      <c r="B428" s="2"/>
      <c r="C428" s="5"/>
      <c r="D428" s="2"/>
    </row>
    <row r="429" spans="1:4" x14ac:dyDescent="0.25">
      <c r="A429" s="5"/>
      <c r="B429" s="2"/>
      <c r="C429" s="5"/>
      <c r="D429" s="2"/>
    </row>
    <row r="430" spans="1:4" x14ac:dyDescent="0.25">
      <c r="A430" s="5"/>
      <c r="B430" s="2"/>
      <c r="C430" s="5"/>
      <c r="D430" s="2"/>
    </row>
    <row r="431" spans="1:4" x14ac:dyDescent="0.25">
      <c r="A431" s="5"/>
      <c r="B431" s="2"/>
      <c r="C431" s="5"/>
      <c r="D431" s="2"/>
    </row>
    <row r="432" spans="1:4" x14ac:dyDescent="0.25">
      <c r="A432" s="5"/>
      <c r="B432" s="2"/>
      <c r="C432" s="5"/>
      <c r="D432" s="2"/>
    </row>
    <row r="433" spans="1:4" x14ac:dyDescent="0.25">
      <c r="A433" s="5"/>
      <c r="B433" s="2"/>
      <c r="C433" s="5"/>
      <c r="D433" s="2"/>
    </row>
    <row r="434" spans="1:4" x14ac:dyDescent="0.25">
      <c r="A434" s="5"/>
      <c r="B434" s="2"/>
      <c r="C434" s="5"/>
      <c r="D434" s="2"/>
    </row>
    <row r="435" spans="1:4" x14ac:dyDescent="0.25">
      <c r="A435" s="5"/>
      <c r="B435" s="2"/>
      <c r="C435" s="5"/>
      <c r="D435" s="2"/>
    </row>
    <row r="436" spans="1:4" x14ac:dyDescent="0.25">
      <c r="A436" s="5"/>
      <c r="B436" s="2"/>
      <c r="C436" s="5"/>
      <c r="D436" s="2"/>
    </row>
    <row r="437" spans="1:4" x14ac:dyDescent="0.25">
      <c r="A437" s="5"/>
      <c r="B437" s="2"/>
      <c r="C437" s="5"/>
      <c r="D437" s="2"/>
    </row>
    <row r="438" spans="1:4" x14ac:dyDescent="0.25">
      <c r="A438" s="5"/>
      <c r="B438" s="2"/>
      <c r="C438" s="5"/>
      <c r="D438" s="2"/>
    </row>
    <row r="439" spans="1:4" x14ac:dyDescent="0.25">
      <c r="A439" s="5"/>
      <c r="B439" s="2"/>
      <c r="C439" s="5"/>
      <c r="D439" s="2"/>
    </row>
    <row r="440" spans="1:4" x14ac:dyDescent="0.25">
      <c r="A440" s="5"/>
      <c r="B440" s="2"/>
      <c r="C440" s="5"/>
      <c r="D440" s="2"/>
    </row>
    <row r="441" spans="1:4" x14ac:dyDescent="0.25">
      <c r="A441" s="5"/>
      <c r="B441" s="2"/>
      <c r="C441" s="5"/>
      <c r="D441" s="2"/>
    </row>
    <row r="442" spans="1:4" x14ac:dyDescent="0.25">
      <c r="A442" s="5"/>
      <c r="B442" s="2"/>
      <c r="C442" s="5"/>
      <c r="D442" s="2"/>
    </row>
    <row r="443" spans="1:4" x14ac:dyDescent="0.25">
      <c r="A443" s="5"/>
      <c r="B443" s="2"/>
      <c r="C443" s="5"/>
      <c r="D443" s="2"/>
    </row>
    <row r="444" spans="1:4" x14ac:dyDescent="0.25">
      <c r="A444" s="5"/>
      <c r="B444" s="2"/>
      <c r="C444" s="5"/>
      <c r="D444" s="2"/>
    </row>
    <row r="445" spans="1:4" x14ac:dyDescent="0.25">
      <c r="A445" s="5"/>
      <c r="B445" s="2"/>
      <c r="C445" s="5"/>
      <c r="D445" s="2"/>
    </row>
    <row r="446" spans="1:4" x14ac:dyDescent="0.25">
      <c r="A446" s="5"/>
      <c r="B446" s="2"/>
      <c r="C446" s="5"/>
      <c r="D446" s="2"/>
    </row>
    <row r="447" spans="1:4" x14ac:dyDescent="0.25">
      <c r="A447" s="5"/>
      <c r="B447" s="2"/>
      <c r="C447" s="5"/>
      <c r="D447" s="2"/>
    </row>
    <row r="448" spans="1:4" x14ac:dyDescent="0.25">
      <c r="A448" s="5"/>
      <c r="B448" s="2"/>
      <c r="C448" s="5"/>
      <c r="D448" s="2"/>
    </row>
    <row r="449" spans="1:4" x14ac:dyDescent="0.25">
      <c r="A449" s="5"/>
      <c r="B449" s="2"/>
      <c r="C449" s="5"/>
      <c r="D449" s="2"/>
    </row>
    <row r="450" spans="1:4" x14ac:dyDescent="0.25">
      <c r="A450" s="5"/>
      <c r="B450" s="2"/>
      <c r="C450" s="5"/>
      <c r="D450" s="2"/>
    </row>
    <row r="451" spans="1:4" x14ac:dyDescent="0.25">
      <c r="A451" s="5"/>
      <c r="B451" s="2"/>
      <c r="C451" s="5"/>
      <c r="D451" s="2"/>
    </row>
    <row r="452" spans="1:4" x14ac:dyDescent="0.25">
      <c r="A452" s="5"/>
      <c r="B452" s="2"/>
      <c r="C452" s="5"/>
      <c r="D452" s="2"/>
    </row>
    <row r="453" spans="1:4" x14ac:dyDescent="0.25">
      <c r="A453" s="5"/>
      <c r="B453" s="2"/>
      <c r="C453" s="5"/>
      <c r="D453" s="2"/>
    </row>
    <row r="454" spans="1:4" x14ac:dyDescent="0.25">
      <c r="A454" s="5"/>
      <c r="B454" s="2"/>
      <c r="C454" s="5"/>
      <c r="D454" s="2"/>
    </row>
    <row r="455" spans="1:4" x14ac:dyDescent="0.25">
      <c r="A455" s="5"/>
      <c r="B455" s="2"/>
      <c r="C455" s="5"/>
      <c r="D455" s="2"/>
    </row>
    <row r="456" spans="1:4" x14ac:dyDescent="0.25">
      <c r="A456" s="5"/>
      <c r="B456" s="2"/>
      <c r="C456" s="5"/>
      <c r="D456" s="2"/>
    </row>
    <row r="457" spans="1:4" x14ac:dyDescent="0.25">
      <c r="A457" s="5"/>
      <c r="B457" s="2"/>
      <c r="C457" s="5"/>
      <c r="D457" s="2"/>
    </row>
    <row r="458" spans="1:4" x14ac:dyDescent="0.25">
      <c r="A458" s="5"/>
      <c r="B458" s="2"/>
      <c r="C458" s="5"/>
      <c r="D458" s="2"/>
    </row>
    <row r="459" spans="1:4" x14ac:dyDescent="0.25">
      <c r="A459" s="5"/>
      <c r="B459" s="2"/>
      <c r="C459" s="5"/>
      <c r="D459" s="2"/>
    </row>
    <row r="460" spans="1:4" x14ac:dyDescent="0.25">
      <c r="A460" s="5"/>
      <c r="B460" s="2"/>
      <c r="C460" s="5"/>
      <c r="D460" s="2"/>
    </row>
    <row r="461" spans="1:4" x14ac:dyDescent="0.25">
      <c r="A461" s="5"/>
      <c r="B461" s="2"/>
      <c r="C461" s="5"/>
      <c r="D461" s="2"/>
    </row>
    <row r="462" spans="1:4" x14ac:dyDescent="0.25">
      <c r="A462" s="5"/>
      <c r="B462" s="2"/>
      <c r="C462" s="5"/>
      <c r="D462" s="2"/>
    </row>
    <row r="463" spans="1:4" x14ac:dyDescent="0.25">
      <c r="A463" s="5"/>
      <c r="B463" s="2"/>
      <c r="C463" s="5"/>
      <c r="D463" s="2"/>
    </row>
    <row r="464" spans="1:4" x14ac:dyDescent="0.25">
      <c r="A464" s="5"/>
      <c r="B464" s="2"/>
      <c r="C464" s="5"/>
      <c r="D464" s="2"/>
    </row>
    <row r="465" spans="1:4" x14ac:dyDescent="0.25">
      <c r="A465" s="5"/>
      <c r="B465" s="2"/>
      <c r="C465" s="5"/>
      <c r="D465" s="2"/>
    </row>
    <row r="466" spans="1:4" x14ac:dyDescent="0.25">
      <c r="A466" s="5"/>
      <c r="B466" s="2"/>
      <c r="C466" s="5"/>
      <c r="D466" s="2"/>
    </row>
    <row r="467" spans="1:4" x14ac:dyDescent="0.25">
      <c r="A467" s="5"/>
      <c r="B467" s="2"/>
      <c r="C467" s="5"/>
      <c r="D467" s="2"/>
    </row>
    <row r="468" spans="1:4" x14ac:dyDescent="0.25">
      <c r="A468" s="5"/>
      <c r="B468" s="2"/>
      <c r="C468" s="5"/>
      <c r="D468" s="2"/>
    </row>
    <row r="469" spans="1:4" x14ac:dyDescent="0.25">
      <c r="A469" s="5"/>
      <c r="B469" s="2"/>
      <c r="C469" s="5"/>
      <c r="D469" s="2"/>
    </row>
    <row r="470" spans="1:4" x14ac:dyDescent="0.25">
      <c r="A470" s="5"/>
      <c r="B470" s="2"/>
      <c r="C470" s="5"/>
      <c r="D470" s="2"/>
    </row>
    <row r="471" spans="1:4" x14ac:dyDescent="0.25">
      <c r="A471" s="5"/>
      <c r="B471" s="2"/>
      <c r="C471" s="5"/>
      <c r="D471" s="2"/>
    </row>
    <row r="472" spans="1:4" x14ac:dyDescent="0.25">
      <c r="A472" s="5"/>
      <c r="B472" s="2"/>
      <c r="C472" s="5"/>
      <c r="D472" s="2"/>
    </row>
    <row r="473" spans="1:4" x14ac:dyDescent="0.25">
      <c r="A473" s="5"/>
      <c r="B473" s="2"/>
      <c r="C473" s="5"/>
      <c r="D473" s="2"/>
    </row>
    <row r="474" spans="1:4" x14ac:dyDescent="0.25">
      <c r="A474" s="5"/>
      <c r="B474" s="2"/>
      <c r="C474" s="5"/>
      <c r="D474" s="2"/>
    </row>
    <row r="475" spans="1:4" x14ac:dyDescent="0.25">
      <c r="A475" s="5"/>
      <c r="B475" s="2"/>
      <c r="C475" s="5"/>
      <c r="D475" s="2"/>
    </row>
    <row r="476" spans="1:4" x14ac:dyDescent="0.25">
      <c r="A476" s="5"/>
      <c r="B476" s="2"/>
      <c r="C476" s="5"/>
      <c r="D476" s="2"/>
    </row>
    <row r="477" spans="1:4" x14ac:dyDescent="0.25">
      <c r="A477" s="5"/>
      <c r="B477" s="2"/>
      <c r="C477" s="5"/>
      <c r="D477" s="2"/>
    </row>
    <row r="478" spans="1:4" x14ac:dyDescent="0.25">
      <c r="A478" s="5"/>
      <c r="B478" s="2"/>
      <c r="C478" s="5"/>
      <c r="D478" s="2"/>
    </row>
    <row r="479" spans="1:4" x14ac:dyDescent="0.25">
      <c r="A479" s="5"/>
      <c r="B479" s="2"/>
      <c r="C479" s="5"/>
      <c r="D479" s="2"/>
    </row>
    <row r="480" spans="1:4" x14ac:dyDescent="0.25">
      <c r="A480" s="5"/>
      <c r="B480" s="2"/>
      <c r="C480" s="5"/>
      <c r="D480" s="2"/>
    </row>
    <row r="481" spans="1:4" x14ac:dyDescent="0.25">
      <c r="A481" s="5"/>
      <c r="B481" s="2"/>
      <c r="C481" s="5"/>
      <c r="D481" s="2"/>
    </row>
    <row r="482" spans="1:4" x14ac:dyDescent="0.25">
      <c r="A482" s="5"/>
      <c r="B482" s="2"/>
      <c r="C482" s="5"/>
      <c r="D482" s="2"/>
    </row>
    <row r="483" spans="1:4" x14ac:dyDescent="0.25">
      <c r="A483" s="5"/>
      <c r="B483" s="2"/>
      <c r="C483" s="5"/>
      <c r="D483" s="2"/>
    </row>
    <row r="484" spans="1:4" x14ac:dyDescent="0.25">
      <c r="A484" s="5"/>
      <c r="B484" s="2"/>
      <c r="C484" s="5"/>
      <c r="D484" s="2"/>
    </row>
    <row r="485" spans="1:4" x14ac:dyDescent="0.25">
      <c r="A485" s="5"/>
      <c r="B485" s="2"/>
      <c r="C485" s="5"/>
      <c r="D485" s="2"/>
    </row>
    <row r="486" spans="1:4" x14ac:dyDescent="0.25">
      <c r="A486" s="5"/>
      <c r="B486" s="2"/>
      <c r="C486" s="5"/>
      <c r="D486" s="2"/>
    </row>
    <row r="487" spans="1:4" x14ac:dyDescent="0.25">
      <c r="A487" s="5"/>
      <c r="B487" s="2"/>
      <c r="C487" s="5"/>
      <c r="D487" s="2"/>
    </row>
    <row r="488" spans="1:4" x14ac:dyDescent="0.25">
      <c r="A488" s="5"/>
      <c r="B488" s="2"/>
      <c r="C488" s="5"/>
      <c r="D488" s="2"/>
    </row>
    <row r="489" spans="1:4" x14ac:dyDescent="0.25">
      <c r="A489" s="5"/>
      <c r="B489" s="2"/>
      <c r="C489" s="5"/>
      <c r="D489" s="2"/>
    </row>
    <row r="490" spans="1:4" x14ac:dyDescent="0.25">
      <c r="A490" s="5"/>
      <c r="B490" s="2"/>
      <c r="C490" s="5"/>
      <c r="D490" s="2"/>
    </row>
    <row r="491" spans="1:4" x14ac:dyDescent="0.25">
      <c r="A491" s="5"/>
      <c r="B491" s="2"/>
      <c r="C491" s="5"/>
      <c r="D491" s="2"/>
    </row>
    <row r="492" spans="1:4" x14ac:dyDescent="0.25">
      <c r="A492" s="5"/>
      <c r="B492" s="2"/>
      <c r="C492" s="5"/>
      <c r="D492" s="2"/>
    </row>
    <row r="493" spans="1:4" x14ac:dyDescent="0.25">
      <c r="A493" s="5"/>
      <c r="B493" s="2"/>
      <c r="C493" s="5"/>
      <c r="D493" s="2"/>
    </row>
    <row r="494" spans="1:4" x14ac:dyDescent="0.25">
      <c r="A494" s="5"/>
      <c r="B494" s="2"/>
      <c r="C494" s="5"/>
      <c r="D494" s="2"/>
    </row>
    <row r="495" spans="1:4" x14ac:dyDescent="0.25">
      <c r="A495" s="5"/>
      <c r="B495" s="2"/>
      <c r="C495" s="5"/>
      <c r="D495" s="2"/>
    </row>
    <row r="496" spans="1:4" x14ac:dyDescent="0.25">
      <c r="A496" s="5"/>
      <c r="B496" s="2"/>
      <c r="C496" s="5"/>
      <c r="D496" s="2"/>
    </row>
    <row r="497" spans="1:4" x14ac:dyDescent="0.25">
      <c r="A497" s="5"/>
      <c r="B497" s="2"/>
      <c r="C497" s="5"/>
      <c r="D497" s="2"/>
    </row>
    <row r="498" spans="1:4" x14ac:dyDescent="0.25">
      <c r="A498" s="5"/>
      <c r="B498" s="2"/>
      <c r="C498" s="5"/>
      <c r="D498" s="2"/>
    </row>
    <row r="499" spans="1:4" x14ac:dyDescent="0.25">
      <c r="A499" s="5"/>
      <c r="B499" s="2"/>
      <c r="C499" s="5"/>
      <c r="D499" s="2"/>
    </row>
    <row r="500" spans="1:4" x14ac:dyDescent="0.25">
      <c r="A500" s="5"/>
      <c r="B500" s="2"/>
      <c r="C500" s="5"/>
      <c r="D500" s="2"/>
    </row>
    <row r="501" spans="1:4" x14ac:dyDescent="0.25">
      <c r="A501" s="5"/>
      <c r="B501" s="2"/>
      <c r="C501" s="5"/>
      <c r="D501" s="2"/>
    </row>
    <row r="502" spans="1:4" x14ac:dyDescent="0.25">
      <c r="A502" s="5"/>
      <c r="B502" s="2"/>
      <c r="C502" s="5"/>
      <c r="D502" s="2"/>
    </row>
    <row r="503" spans="1:4" x14ac:dyDescent="0.25">
      <c r="A503" s="5"/>
      <c r="B503" s="2"/>
      <c r="C503" s="5"/>
      <c r="D503" s="2"/>
    </row>
    <row r="504" spans="1:4" x14ac:dyDescent="0.25">
      <c r="A504" s="5"/>
      <c r="B504" s="2"/>
      <c r="C504" s="5"/>
      <c r="D504" s="2"/>
    </row>
    <row r="505" spans="1:4" x14ac:dyDescent="0.25">
      <c r="A505" s="5"/>
      <c r="B505" s="2"/>
      <c r="C505" s="5"/>
      <c r="D505" s="2"/>
    </row>
    <row r="506" spans="1:4" x14ac:dyDescent="0.25">
      <c r="A506" s="5"/>
      <c r="B506" s="2"/>
      <c r="C506" s="5"/>
      <c r="D506" s="2"/>
    </row>
    <row r="507" spans="1:4" x14ac:dyDescent="0.25">
      <c r="A507" s="5"/>
      <c r="B507" s="2"/>
      <c r="C507" s="5"/>
      <c r="D507" s="2"/>
    </row>
    <row r="508" spans="1:4" x14ac:dyDescent="0.25">
      <c r="A508" s="5"/>
      <c r="B508" s="2"/>
      <c r="C508" s="5"/>
      <c r="D508" s="2"/>
    </row>
    <row r="509" spans="1:4" x14ac:dyDescent="0.25">
      <c r="A509" s="5"/>
      <c r="B509" s="2"/>
      <c r="C509" s="5"/>
      <c r="D509" s="2"/>
    </row>
    <row r="510" spans="1:4" x14ac:dyDescent="0.25">
      <c r="A510" s="5"/>
      <c r="B510" s="2"/>
      <c r="C510" s="5"/>
      <c r="D510" s="2"/>
    </row>
    <row r="511" spans="1:4" x14ac:dyDescent="0.25">
      <c r="A511" s="5"/>
      <c r="B511" s="2"/>
      <c r="C511" s="5"/>
      <c r="D511" s="2"/>
    </row>
    <row r="512" spans="1:4" x14ac:dyDescent="0.25">
      <c r="A512" s="5"/>
      <c r="B512" s="2"/>
      <c r="C512" s="5"/>
      <c r="D512" s="2"/>
    </row>
    <row r="513" spans="1:4" x14ac:dyDescent="0.25">
      <c r="A513" s="5"/>
      <c r="B513" s="2"/>
      <c r="C513" s="5"/>
      <c r="D513" s="2"/>
    </row>
    <row r="514" spans="1:4" x14ac:dyDescent="0.25">
      <c r="A514" s="5"/>
      <c r="B514" s="2"/>
      <c r="C514" s="5"/>
      <c r="D514" s="2"/>
    </row>
    <row r="515" spans="1:4" x14ac:dyDescent="0.25">
      <c r="A515" s="5"/>
      <c r="B515" s="2"/>
      <c r="C515" s="5"/>
      <c r="D515" s="2"/>
    </row>
    <row r="516" spans="1:4" x14ac:dyDescent="0.25">
      <c r="A516" s="5"/>
      <c r="B516" s="2"/>
      <c r="C516" s="5"/>
      <c r="D516" s="2"/>
    </row>
    <row r="517" spans="1:4" x14ac:dyDescent="0.25">
      <c r="A517" s="5"/>
      <c r="B517" s="2"/>
      <c r="C517" s="5"/>
      <c r="D517" s="2"/>
    </row>
    <row r="518" spans="1:4" x14ac:dyDescent="0.25">
      <c r="A518" s="5"/>
      <c r="B518" s="2"/>
      <c r="C518" s="5"/>
      <c r="D518" s="2"/>
    </row>
    <row r="519" spans="1:4" x14ac:dyDescent="0.25">
      <c r="A519" s="5"/>
      <c r="B519" s="2"/>
      <c r="C519" s="5"/>
      <c r="D519" s="2"/>
    </row>
    <row r="520" spans="1:4" x14ac:dyDescent="0.25">
      <c r="A520" s="5"/>
      <c r="B520" s="2"/>
      <c r="C520" s="5"/>
      <c r="D520" s="2"/>
    </row>
    <row r="521" spans="1:4" x14ac:dyDescent="0.25">
      <c r="A521" s="5"/>
      <c r="B521" s="2"/>
      <c r="C521" s="5"/>
      <c r="D521" s="2"/>
    </row>
    <row r="522" spans="1:4" x14ac:dyDescent="0.25">
      <c r="A522" s="5"/>
      <c r="B522" s="2"/>
      <c r="C522" s="5"/>
      <c r="D522" s="2"/>
    </row>
    <row r="523" spans="1:4" x14ac:dyDescent="0.25">
      <c r="A523" s="5"/>
      <c r="B523" s="2"/>
      <c r="C523" s="5"/>
      <c r="D523" s="2"/>
    </row>
    <row r="524" spans="1:4" x14ac:dyDescent="0.25">
      <c r="A524" s="5"/>
      <c r="B524" s="2"/>
      <c r="C524" s="5"/>
      <c r="D524" s="2"/>
    </row>
    <row r="525" spans="1:4" x14ac:dyDescent="0.25">
      <c r="A525" s="5"/>
      <c r="B525" s="2"/>
      <c r="C525" s="5"/>
      <c r="D525" s="2"/>
    </row>
    <row r="526" spans="1:4" x14ac:dyDescent="0.25">
      <c r="A526" s="5"/>
      <c r="B526" s="2"/>
      <c r="C526" s="5"/>
      <c r="D526" s="2"/>
    </row>
    <row r="527" spans="1:4" x14ac:dyDescent="0.25">
      <c r="A527" s="5"/>
      <c r="B527" s="2"/>
      <c r="C527" s="5"/>
      <c r="D527" s="2"/>
    </row>
    <row r="528" spans="1:4" x14ac:dyDescent="0.25">
      <c r="A528" s="5"/>
      <c r="B528" s="2"/>
      <c r="C528" s="5"/>
      <c r="D528" s="2"/>
    </row>
    <row r="529" spans="1:4" x14ac:dyDescent="0.25">
      <c r="A529" s="5"/>
      <c r="B529" s="2"/>
      <c r="C529" s="5"/>
      <c r="D529" s="2"/>
    </row>
    <row r="530" spans="1:4" x14ac:dyDescent="0.25">
      <c r="A530" s="5"/>
      <c r="B530" s="2"/>
      <c r="C530" s="5"/>
      <c r="D530" s="2"/>
    </row>
    <row r="531" spans="1:4" x14ac:dyDescent="0.25">
      <c r="A531" s="5"/>
      <c r="B531" s="2"/>
      <c r="C531" s="5"/>
      <c r="D531" s="2"/>
    </row>
    <row r="532" spans="1:4" x14ac:dyDescent="0.25">
      <c r="A532" s="5"/>
      <c r="B532" s="2"/>
      <c r="C532" s="5"/>
      <c r="D532" s="2"/>
    </row>
    <row r="533" spans="1:4" x14ac:dyDescent="0.25">
      <c r="A533" s="5"/>
      <c r="B533" s="2"/>
      <c r="C533" s="5"/>
      <c r="D533" s="2"/>
    </row>
    <row r="534" spans="1:4" x14ac:dyDescent="0.25">
      <c r="A534" s="5"/>
      <c r="B534" s="2"/>
      <c r="C534" s="5"/>
      <c r="D534" s="2"/>
    </row>
    <row r="535" spans="1:4" x14ac:dyDescent="0.25">
      <c r="A535" s="5"/>
      <c r="B535" s="2"/>
      <c r="C535" s="5"/>
      <c r="D535" s="2"/>
    </row>
    <row r="536" spans="1:4" x14ac:dyDescent="0.25">
      <c r="A536" s="5"/>
      <c r="B536" s="2"/>
      <c r="C536" s="5"/>
      <c r="D536" s="2"/>
    </row>
    <row r="537" spans="1:4" x14ac:dyDescent="0.25">
      <c r="A537" s="5"/>
      <c r="B537" s="2"/>
      <c r="C537" s="5"/>
      <c r="D537" s="2"/>
    </row>
    <row r="538" spans="1:4" x14ac:dyDescent="0.25">
      <c r="A538" s="5"/>
      <c r="B538" s="2"/>
      <c r="C538" s="5"/>
      <c r="D538" s="2"/>
    </row>
    <row r="539" spans="1:4" x14ac:dyDescent="0.25">
      <c r="A539" s="5"/>
      <c r="B539" s="2"/>
      <c r="C539" s="5"/>
      <c r="D539" s="2"/>
    </row>
    <row r="540" spans="1:4" x14ac:dyDescent="0.25">
      <c r="A540" s="5"/>
      <c r="B540" s="2"/>
      <c r="C540" s="5"/>
      <c r="D540" s="2"/>
    </row>
    <row r="541" spans="1:4" x14ac:dyDescent="0.25">
      <c r="A541" s="5"/>
      <c r="B541" s="2"/>
      <c r="C541" s="5"/>
      <c r="D541" s="2"/>
    </row>
    <row r="542" spans="1:4" x14ac:dyDescent="0.25">
      <c r="A542" s="5"/>
      <c r="B542" s="2"/>
      <c r="C542" s="5"/>
      <c r="D542" s="2"/>
    </row>
    <row r="543" spans="1:4" x14ac:dyDescent="0.25">
      <c r="A543" s="5"/>
      <c r="B543" s="2"/>
      <c r="C543" s="5"/>
      <c r="D543" s="2"/>
    </row>
    <row r="544" spans="1:4" x14ac:dyDescent="0.25">
      <c r="A544" s="5"/>
      <c r="B544" s="2"/>
      <c r="C544" s="5"/>
      <c r="D544" s="2"/>
    </row>
    <row r="545" spans="1:4" x14ac:dyDescent="0.25">
      <c r="A545" s="5"/>
      <c r="B545" s="2"/>
      <c r="C545" s="5"/>
      <c r="D545" s="2"/>
    </row>
    <row r="546" spans="1:4" x14ac:dyDescent="0.25">
      <c r="A546" s="5"/>
      <c r="B546" s="2"/>
      <c r="C546" s="5"/>
      <c r="D546" s="2"/>
    </row>
    <row r="547" spans="1:4" x14ac:dyDescent="0.25">
      <c r="A547" s="5"/>
      <c r="B547" s="2"/>
      <c r="C547" s="5"/>
      <c r="D547" s="2"/>
    </row>
    <row r="548" spans="1:4" x14ac:dyDescent="0.25">
      <c r="A548" s="5"/>
      <c r="B548" s="2"/>
      <c r="C548" s="5"/>
      <c r="D548" s="2"/>
    </row>
    <row r="549" spans="1:4" x14ac:dyDescent="0.25">
      <c r="A549" s="5"/>
      <c r="B549" s="2"/>
      <c r="C549" s="5"/>
      <c r="D549" s="2"/>
    </row>
    <row r="550" spans="1:4" x14ac:dyDescent="0.25">
      <c r="A550" s="5"/>
      <c r="B550" s="2"/>
      <c r="C550" s="5"/>
      <c r="D550" s="2"/>
    </row>
    <row r="551" spans="1:4" x14ac:dyDescent="0.25">
      <c r="A551" s="5"/>
      <c r="B551" s="2"/>
      <c r="C551" s="5"/>
      <c r="D551" s="2"/>
    </row>
    <row r="552" spans="1:4" x14ac:dyDescent="0.25">
      <c r="A552" s="5"/>
      <c r="B552" s="2"/>
      <c r="C552" s="5"/>
      <c r="D552" s="2"/>
    </row>
    <row r="553" spans="1:4" x14ac:dyDescent="0.25">
      <c r="A553" s="5"/>
      <c r="B553" s="2"/>
      <c r="C553" s="5"/>
      <c r="D553" s="2"/>
    </row>
    <row r="554" spans="1:4" x14ac:dyDescent="0.25">
      <c r="A554" s="5"/>
      <c r="B554" s="2"/>
      <c r="C554" s="5"/>
      <c r="D554" s="2"/>
    </row>
    <row r="555" spans="1:4" x14ac:dyDescent="0.25">
      <c r="A555" s="5"/>
      <c r="B555" s="2"/>
      <c r="C555" s="5"/>
      <c r="D555" s="2"/>
    </row>
    <row r="556" spans="1:4" x14ac:dyDescent="0.25">
      <c r="A556" s="5"/>
      <c r="B556" s="2"/>
      <c r="C556" s="5"/>
      <c r="D556" s="2"/>
    </row>
    <row r="557" spans="1:4" x14ac:dyDescent="0.25">
      <c r="A557" s="5"/>
      <c r="B557" s="2"/>
      <c r="C557" s="5"/>
      <c r="D557" s="2"/>
    </row>
    <row r="558" spans="1:4" x14ac:dyDescent="0.25">
      <c r="A558" s="5"/>
      <c r="B558" s="2"/>
      <c r="C558" s="5"/>
      <c r="D558" s="2"/>
    </row>
    <row r="559" spans="1:4" x14ac:dyDescent="0.25">
      <c r="A559" s="5"/>
      <c r="B559" s="2"/>
      <c r="C559" s="5"/>
      <c r="D559" s="2"/>
    </row>
    <row r="560" spans="1:4" x14ac:dyDescent="0.25">
      <c r="A560" s="5"/>
      <c r="B560" s="2"/>
      <c r="C560" s="5"/>
      <c r="D560" s="2"/>
    </row>
    <row r="561" spans="1:4" x14ac:dyDescent="0.25">
      <c r="A561" s="5"/>
      <c r="B561" s="2"/>
      <c r="C561" s="5"/>
      <c r="D561" s="2"/>
    </row>
    <row r="562" spans="1:4" x14ac:dyDescent="0.25">
      <c r="A562" s="5"/>
      <c r="B562" s="2"/>
      <c r="C562" s="5"/>
      <c r="D562" s="2"/>
    </row>
    <row r="563" spans="1:4" x14ac:dyDescent="0.25">
      <c r="A563" s="5"/>
      <c r="B563" s="2"/>
      <c r="C563" s="5"/>
      <c r="D563" s="2"/>
    </row>
    <row r="564" spans="1:4" x14ac:dyDescent="0.25">
      <c r="A564" s="5"/>
      <c r="B564" s="2"/>
      <c r="C564" s="5"/>
      <c r="D564" s="2"/>
    </row>
    <row r="565" spans="1:4" x14ac:dyDescent="0.25">
      <c r="A565" s="5"/>
      <c r="B565" s="2"/>
      <c r="C565" s="5"/>
      <c r="D565" s="2"/>
    </row>
    <row r="566" spans="1:4" x14ac:dyDescent="0.25">
      <c r="A566" s="5"/>
      <c r="B566" s="2"/>
      <c r="C566" s="5"/>
      <c r="D566" s="2"/>
    </row>
    <row r="567" spans="1:4" x14ac:dyDescent="0.25">
      <c r="A567" s="5"/>
      <c r="B567" s="2"/>
      <c r="C567" s="5"/>
      <c r="D567" s="2"/>
    </row>
    <row r="568" spans="1:4" x14ac:dyDescent="0.25">
      <c r="A568" s="5"/>
      <c r="B568" s="2"/>
      <c r="C568" s="5"/>
      <c r="D568" s="2"/>
    </row>
    <row r="569" spans="1:4" x14ac:dyDescent="0.25">
      <c r="A569" s="5"/>
      <c r="B569" s="2"/>
      <c r="C569" s="5"/>
      <c r="D569" s="2"/>
    </row>
    <row r="570" spans="1:4" x14ac:dyDescent="0.25">
      <c r="A570" s="5"/>
      <c r="B570" s="2"/>
      <c r="C570" s="5"/>
      <c r="D570" s="2"/>
    </row>
    <row r="571" spans="1:4" x14ac:dyDescent="0.25">
      <c r="A571" s="5"/>
      <c r="B571" s="2"/>
      <c r="C571" s="5"/>
      <c r="D571" s="2"/>
    </row>
    <row r="572" spans="1:4" x14ac:dyDescent="0.25">
      <c r="A572" s="5"/>
      <c r="B572" s="2"/>
      <c r="C572" s="5"/>
      <c r="D572" s="2"/>
    </row>
    <row r="573" spans="1:4" x14ac:dyDescent="0.25">
      <c r="A573" s="5"/>
      <c r="B573" s="2"/>
      <c r="C573" s="5"/>
      <c r="D573" s="2"/>
    </row>
    <row r="574" spans="1:4" x14ac:dyDescent="0.25">
      <c r="A574" s="5"/>
      <c r="B574" s="2"/>
      <c r="C574" s="5"/>
      <c r="D574" s="2"/>
    </row>
    <row r="575" spans="1:4" x14ac:dyDescent="0.25">
      <c r="A575" s="5"/>
      <c r="B575" s="2"/>
      <c r="C575" s="5"/>
      <c r="D575" s="2"/>
    </row>
    <row r="576" spans="1:4" x14ac:dyDescent="0.25">
      <c r="A576" s="5"/>
      <c r="B576" s="2"/>
      <c r="C576" s="5"/>
      <c r="D576" s="2"/>
    </row>
    <row r="577" spans="1:4" x14ac:dyDescent="0.25">
      <c r="A577" s="5"/>
      <c r="B577" s="2"/>
      <c r="C577" s="5"/>
      <c r="D577" s="2"/>
    </row>
    <row r="578" spans="1:4" x14ac:dyDescent="0.25">
      <c r="A578" s="5"/>
      <c r="B578" s="2"/>
      <c r="C578" s="5"/>
      <c r="D578" s="2"/>
    </row>
    <row r="579" spans="1:4" x14ac:dyDescent="0.25">
      <c r="A579" s="5"/>
      <c r="B579" s="2"/>
      <c r="C579" s="5"/>
      <c r="D579" s="2"/>
    </row>
    <row r="580" spans="1:4" x14ac:dyDescent="0.25">
      <c r="A580" s="5"/>
      <c r="B580" s="2"/>
      <c r="C580" s="5"/>
      <c r="D580" s="2"/>
    </row>
    <row r="581" spans="1:4" x14ac:dyDescent="0.25">
      <c r="A581" s="5"/>
      <c r="B581" s="2"/>
      <c r="C581" s="5"/>
      <c r="D581" s="2"/>
    </row>
    <row r="582" spans="1:4" x14ac:dyDescent="0.25">
      <c r="A582" s="5"/>
      <c r="B582" s="2"/>
      <c r="C582" s="5"/>
      <c r="D582" s="2"/>
    </row>
    <row r="583" spans="1:4" x14ac:dyDescent="0.25">
      <c r="A583" s="5"/>
      <c r="B583" s="2"/>
      <c r="C583" s="5"/>
      <c r="D583" s="2"/>
    </row>
    <row r="584" spans="1:4" x14ac:dyDescent="0.25">
      <c r="A584" s="5"/>
      <c r="B584" s="2"/>
      <c r="C584" s="5"/>
      <c r="D584" s="2"/>
    </row>
    <row r="585" spans="1:4" x14ac:dyDescent="0.25">
      <c r="A585" s="5"/>
      <c r="B585" s="2"/>
      <c r="C585" s="5"/>
      <c r="D585" s="2"/>
    </row>
    <row r="586" spans="1:4" x14ac:dyDescent="0.25">
      <c r="A586" s="5"/>
      <c r="B586" s="2"/>
      <c r="C586" s="5"/>
      <c r="D586" s="2"/>
    </row>
    <row r="587" spans="1:4" x14ac:dyDescent="0.25">
      <c r="A587" s="5"/>
      <c r="B587" s="2"/>
      <c r="C587" s="5"/>
      <c r="D587" s="2"/>
    </row>
    <row r="588" spans="1:4" x14ac:dyDescent="0.25">
      <c r="A588" s="5"/>
      <c r="B588" s="2"/>
      <c r="C588" s="5"/>
      <c r="D588" s="2"/>
    </row>
    <row r="589" spans="1:4" x14ac:dyDescent="0.25">
      <c r="A589" s="5"/>
      <c r="B589" s="2"/>
      <c r="C589" s="5"/>
      <c r="D589" s="2"/>
    </row>
    <row r="590" spans="1:4" x14ac:dyDescent="0.25">
      <c r="A590" s="5"/>
      <c r="B590" s="2"/>
      <c r="C590" s="5"/>
      <c r="D590" s="2"/>
    </row>
    <row r="591" spans="1:4" x14ac:dyDescent="0.25">
      <c r="A591" s="5"/>
      <c r="B591" s="2"/>
      <c r="C591" s="5"/>
      <c r="D591" s="2"/>
    </row>
    <row r="592" spans="1:4" x14ac:dyDescent="0.25">
      <c r="A592" s="5"/>
      <c r="B592" s="2"/>
      <c r="C592" s="5"/>
      <c r="D592" s="2"/>
    </row>
    <row r="593" spans="1:4" x14ac:dyDescent="0.25">
      <c r="A593" s="5"/>
      <c r="B593" s="2"/>
      <c r="C593" s="5"/>
      <c r="D593" s="2"/>
    </row>
    <row r="594" spans="1:4" x14ac:dyDescent="0.25">
      <c r="A594" s="5"/>
      <c r="B594" s="2"/>
      <c r="C594" s="5"/>
      <c r="D594" s="2"/>
    </row>
    <row r="595" spans="1:4" x14ac:dyDescent="0.25">
      <c r="A595" s="5"/>
      <c r="B595" s="2"/>
      <c r="C595" s="5"/>
      <c r="D595" s="2"/>
    </row>
    <row r="596" spans="1:4" x14ac:dyDescent="0.25">
      <c r="A596" s="5"/>
      <c r="B596" s="2"/>
      <c r="C596" s="5"/>
      <c r="D596" s="2"/>
    </row>
    <row r="597" spans="1:4" x14ac:dyDescent="0.25">
      <c r="A597" s="5"/>
      <c r="B597" s="2"/>
      <c r="C597" s="5"/>
      <c r="D597" s="2"/>
    </row>
    <row r="598" spans="1:4" x14ac:dyDescent="0.25">
      <c r="A598" s="5"/>
      <c r="B598" s="2"/>
      <c r="C598" s="5"/>
      <c r="D598" s="2"/>
    </row>
    <row r="599" spans="1:4" x14ac:dyDescent="0.25">
      <c r="A599" s="5"/>
      <c r="B599" s="2"/>
      <c r="C599" s="5"/>
      <c r="D599" s="2"/>
    </row>
    <row r="600" spans="1:4" x14ac:dyDescent="0.25">
      <c r="A600" s="5"/>
      <c r="B600" s="2"/>
      <c r="C600" s="5"/>
      <c r="D600" s="2"/>
    </row>
    <row r="601" spans="1:4" x14ac:dyDescent="0.25">
      <c r="A601" s="5"/>
      <c r="B601" s="2"/>
      <c r="C601" s="5"/>
      <c r="D601" s="2"/>
    </row>
    <row r="602" spans="1:4" x14ac:dyDescent="0.25">
      <c r="A602" s="5"/>
      <c r="B602" s="2"/>
      <c r="C602" s="5"/>
      <c r="D602" s="2"/>
    </row>
    <row r="603" spans="1:4" x14ac:dyDescent="0.25">
      <c r="A603" s="5"/>
      <c r="B603" s="2"/>
      <c r="C603" s="5"/>
      <c r="D603" s="2"/>
    </row>
    <row r="604" spans="1:4" x14ac:dyDescent="0.25">
      <c r="A604" s="5"/>
      <c r="B604" s="2"/>
      <c r="C604" s="5"/>
      <c r="D604" s="2"/>
    </row>
    <row r="605" spans="1:4" x14ac:dyDescent="0.25">
      <c r="A605" s="5"/>
      <c r="B605" s="2"/>
      <c r="C605" s="5"/>
      <c r="D605" s="2"/>
    </row>
    <row r="606" spans="1:4" x14ac:dyDescent="0.25">
      <c r="A606" s="5"/>
      <c r="B606" s="2"/>
      <c r="C606" s="5"/>
      <c r="D606" s="2"/>
    </row>
    <row r="607" spans="1:4" x14ac:dyDescent="0.25">
      <c r="A607" s="5"/>
      <c r="B607" s="2"/>
      <c r="C607" s="5"/>
      <c r="D607" s="2"/>
    </row>
    <row r="608" spans="1:4" x14ac:dyDescent="0.25">
      <c r="A608" s="5"/>
      <c r="B608" s="2"/>
      <c r="C608" s="5"/>
      <c r="D608" s="2"/>
    </row>
    <row r="609" spans="1:4" x14ac:dyDescent="0.25">
      <c r="A609" s="5"/>
      <c r="B609" s="2"/>
      <c r="C609" s="5"/>
      <c r="D609" s="2"/>
    </row>
    <row r="610" spans="1:4" x14ac:dyDescent="0.25">
      <c r="A610" s="5"/>
      <c r="B610" s="2"/>
      <c r="C610" s="5"/>
      <c r="D610" s="2"/>
    </row>
    <row r="611" spans="1:4" x14ac:dyDescent="0.25">
      <c r="A611" s="5"/>
      <c r="B611" s="2"/>
      <c r="C611" s="5"/>
      <c r="D611" s="2"/>
    </row>
    <row r="612" spans="1:4" x14ac:dyDescent="0.25">
      <c r="A612" s="5"/>
      <c r="B612" s="2"/>
      <c r="C612" s="5"/>
      <c r="D612" s="2"/>
    </row>
    <row r="613" spans="1:4" x14ac:dyDescent="0.25">
      <c r="A613" s="5"/>
      <c r="B613" s="2"/>
      <c r="C613" s="5"/>
      <c r="D613" s="2"/>
    </row>
    <row r="614" spans="1:4" x14ac:dyDescent="0.25">
      <c r="A614" s="5"/>
      <c r="B614" s="2"/>
      <c r="C614" s="5"/>
      <c r="D614" s="2"/>
    </row>
    <row r="615" spans="1:4" x14ac:dyDescent="0.25">
      <c r="A615" s="5"/>
      <c r="B615" s="2"/>
      <c r="C615" s="5"/>
      <c r="D615" s="2"/>
    </row>
    <row r="616" spans="1:4" x14ac:dyDescent="0.25">
      <c r="A616" s="5"/>
      <c r="B616" s="2"/>
      <c r="C616" s="5"/>
      <c r="D616" s="2"/>
    </row>
    <row r="617" spans="1:4" x14ac:dyDescent="0.25">
      <c r="A617" s="5"/>
      <c r="B617" s="2"/>
      <c r="C617" s="5"/>
      <c r="D617" s="2"/>
    </row>
    <row r="618" spans="1:4" x14ac:dyDescent="0.25">
      <c r="A618" s="5"/>
      <c r="B618" s="2"/>
      <c r="C618" s="5"/>
      <c r="D618" s="2"/>
    </row>
    <row r="619" spans="1:4" x14ac:dyDescent="0.25">
      <c r="A619" s="5"/>
      <c r="B619" s="2"/>
      <c r="C619" s="5"/>
      <c r="D619" s="2"/>
    </row>
    <row r="620" spans="1:4" x14ac:dyDescent="0.25">
      <c r="A620" s="5"/>
      <c r="B620" s="2"/>
      <c r="C620" s="5"/>
      <c r="D620" s="2"/>
    </row>
    <row r="621" spans="1:4" x14ac:dyDescent="0.25">
      <c r="A621" s="5"/>
      <c r="B621" s="2"/>
      <c r="C621" s="5"/>
      <c r="D621" s="2"/>
    </row>
    <row r="622" spans="1:4" x14ac:dyDescent="0.25">
      <c r="A622" s="5"/>
      <c r="B622" s="2"/>
      <c r="C622" s="5"/>
      <c r="D622" s="2"/>
    </row>
    <row r="623" spans="1:4" x14ac:dyDescent="0.25">
      <c r="A623" s="5"/>
      <c r="B623" s="2"/>
      <c r="C623" s="5"/>
      <c r="D623" s="2"/>
    </row>
    <row r="624" spans="1:4" x14ac:dyDescent="0.25">
      <c r="A624" s="5"/>
      <c r="B624" s="2"/>
      <c r="C624" s="5"/>
      <c r="D624" s="2"/>
    </row>
    <row r="625" spans="1:4" x14ac:dyDescent="0.25">
      <c r="A625" s="5"/>
      <c r="B625" s="2"/>
      <c r="C625" s="5"/>
      <c r="D625" s="2"/>
    </row>
    <row r="626" spans="1:4" x14ac:dyDescent="0.25">
      <c r="A626" s="5"/>
      <c r="B626" s="2"/>
      <c r="C626" s="5"/>
      <c r="D626" s="2"/>
    </row>
    <row r="627" spans="1:4" x14ac:dyDescent="0.25">
      <c r="A627" s="5"/>
      <c r="B627" s="2"/>
      <c r="C627" s="5"/>
      <c r="D627" s="2"/>
    </row>
    <row r="628" spans="1:4" x14ac:dyDescent="0.25">
      <c r="A628" s="5"/>
      <c r="B628" s="2"/>
      <c r="C628" s="5"/>
      <c r="D628" s="2"/>
    </row>
    <row r="629" spans="1:4" x14ac:dyDescent="0.25">
      <c r="A629" s="5"/>
      <c r="B629" s="2"/>
      <c r="C629" s="5"/>
      <c r="D629" s="2"/>
    </row>
    <row r="630" spans="1:4" x14ac:dyDescent="0.25">
      <c r="A630" s="5"/>
      <c r="B630" s="2"/>
      <c r="C630" s="5"/>
      <c r="D630" s="2"/>
    </row>
    <row r="631" spans="1:4" x14ac:dyDescent="0.25">
      <c r="A631" s="5"/>
      <c r="B631" s="2"/>
      <c r="C631" s="5"/>
      <c r="D631" s="2"/>
    </row>
    <row r="632" spans="1:4" x14ac:dyDescent="0.25">
      <c r="A632" s="5"/>
      <c r="B632" s="2"/>
      <c r="C632" s="5"/>
      <c r="D632" s="2"/>
    </row>
    <row r="633" spans="1:4" x14ac:dyDescent="0.25">
      <c r="A633" s="5"/>
      <c r="B633" s="2"/>
      <c r="C633" s="5"/>
      <c r="D633" s="2"/>
    </row>
    <row r="634" spans="1:4" x14ac:dyDescent="0.25">
      <c r="A634" s="5"/>
      <c r="B634" s="2"/>
      <c r="C634" s="5"/>
      <c r="D634" s="2"/>
    </row>
    <row r="635" spans="1:4" x14ac:dyDescent="0.25">
      <c r="A635" s="5"/>
      <c r="B635" s="2"/>
      <c r="C635" s="5"/>
      <c r="D635" s="2"/>
    </row>
    <row r="636" spans="1:4" x14ac:dyDescent="0.25">
      <c r="A636" s="5"/>
      <c r="B636" s="2"/>
      <c r="C636" s="5"/>
      <c r="D636" s="2"/>
    </row>
    <row r="637" spans="1:4" x14ac:dyDescent="0.25">
      <c r="A637" s="5"/>
      <c r="B637" s="2"/>
      <c r="C637" s="5"/>
      <c r="D637" s="2"/>
    </row>
    <row r="638" spans="1:4" x14ac:dyDescent="0.25">
      <c r="A638" s="5"/>
      <c r="B638" s="2"/>
      <c r="C638" s="5"/>
      <c r="D638" s="2"/>
    </row>
    <row r="639" spans="1:4" x14ac:dyDescent="0.25">
      <c r="A639" s="5"/>
      <c r="B639" s="2"/>
      <c r="C639" s="5"/>
      <c r="D639" s="2"/>
    </row>
    <row r="640" spans="1:4" x14ac:dyDescent="0.25">
      <c r="A640" s="5"/>
      <c r="B640" s="2"/>
      <c r="C640" s="5"/>
      <c r="D640" s="2"/>
    </row>
    <row r="641" spans="1:4" x14ac:dyDescent="0.25">
      <c r="A641" s="5"/>
      <c r="B641" s="2"/>
      <c r="C641" s="5"/>
      <c r="D641" s="2"/>
    </row>
    <row r="642" spans="1:4" x14ac:dyDescent="0.25">
      <c r="A642" s="5"/>
      <c r="B642" s="2"/>
      <c r="C642" s="5"/>
      <c r="D642" s="2"/>
    </row>
    <row r="643" spans="1:4" x14ac:dyDescent="0.25">
      <c r="A643" s="5"/>
      <c r="B643" s="2"/>
      <c r="C643" s="5"/>
      <c r="D643" s="2"/>
    </row>
    <row r="644" spans="1:4" x14ac:dyDescent="0.25">
      <c r="A644" s="5"/>
      <c r="B644" s="2"/>
      <c r="C644" s="5"/>
      <c r="D644" s="2"/>
    </row>
    <row r="645" spans="1:4" x14ac:dyDescent="0.25">
      <c r="A645" s="5"/>
      <c r="B645" s="2"/>
      <c r="C645" s="5"/>
      <c r="D645" s="2"/>
    </row>
    <row r="646" spans="1:4" x14ac:dyDescent="0.25">
      <c r="A646" s="5"/>
      <c r="B646" s="2"/>
      <c r="C646" s="5"/>
      <c r="D646" s="2"/>
    </row>
    <row r="647" spans="1:4" x14ac:dyDescent="0.25">
      <c r="A647" s="5"/>
      <c r="B647" s="2"/>
      <c r="C647" s="5"/>
      <c r="D647" s="2"/>
    </row>
    <row r="648" spans="1:4" x14ac:dyDescent="0.25">
      <c r="A648" s="5"/>
      <c r="B648" s="2"/>
      <c r="C648" s="5"/>
      <c r="D648" s="2"/>
    </row>
    <row r="649" spans="1:4" x14ac:dyDescent="0.25">
      <c r="A649" s="5"/>
      <c r="B649" s="2"/>
      <c r="C649" s="5"/>
      <c r="D649" s="2"/>
    </row>
    <row r="650" spans="1:4" x14ac:dyDescent="0.25">
      <c r="A650" s="5"/>
      <c r="B650" s="2"/>
      <c r="C650" s="5"/>
      <c r="D650" s="2"/>
    </row>
    <row r="651" spans="1:4" x14ac:dyDescent="0.25">
      <c r="A651" s="5"/>
      <c r="B651" s="2"/>
      <c r="C651" s="5"/>
      <c r="D651" s="2"/>
    </row>
    <row r="652" spans="1:4" x14ac:dyDescent="0.25">
      <c r="A652" s="5"/>
      <c r="B652" s="2"/>
      <c r="C652" s="5"/>
      <c r="D652" s="2"/>
    </row>
  </sheetData>
  <autoFilter ref="A5:D206"/>
  <mergeCells count="39">
    <mergeCell ref="A138:A139"/>
    <mergeCell ref="B138:B139"/>
    <mergeCell ref="C138:C139"/>
    <mergeCell ref="D138:D139"/>
    <mergeCell ref="A128:A136"/>
    <mergeCell ref="D154:L157"/>
    <mergeCell ref="D159:L160"/>
    <mergeCell ref="D162:L163"/>
    <mergeCell ref="C123:C124"/>
    <mergeCell ref="B123:B124"/>
    <mergeCell ref="D123:D124"/>
    <mergeCell ref="D128:D136"/>
    <mergeCell ref="B128:B136"/>
    <mergeCell ref="A2:L2"/>
    <mergeCell ref="A1:L1"/>
    <mergeCell ref="D142:L145"/>
    <mergeCell ref="D149:L150"/>
    <mergeCell ref="I4:J4"/>
    <mergeCell ref="K4:K5"/>
    <mergeCell ref="L4:L5"/>
    <mergeCell ref="A4:A5"/>
    <mergeCell ref="A3:C3"/>
    <mergeCell ref="F4:H4"/>
    <mergeCell ref="B4:B5"/>
    <mergeCell ref="C4:C5"/>
    <mergeCell ref="D4:D5"/>
    <mergeCell ref="E4:E5"/>
    <mergeCell ref="A123:A124"/>
    <mergeCell ref="C128:C136"/>
    <mergeCell ref="D191:L194"/>
    <mergeCell ref="D197:L198"/>
    <mergeCell ref="D200:L202"/>
    <mergeCell ref="D204:L205"/>
    <mergeCell ref="D166:L169"/>
    <mergeCell ref="D172:L173"/>
    <mergeCell ref="D175:L176"/>
    <mergeCell ref="D178:L180"/>
    <mergeCell ref="D183:L184"/>
    <mergeCell ref="D187:L188"/>
  </mergeCells>
  <printOptions horizontalCentered="1"/>
  <pageMargins left="0.39370078740157483" right="0.39370078740157483" top="0.59055118110236227" bottom="0.59055118110236227" header="0.31496062992125984" footer="0.31496062992125984"/>
  <pageSetup paperSize="281" scale="52" orientation="landscape" r:id="rId1"/>
  <rowBreaks count="1" manualBreakCount="1">
    <brk id="139" max="16383" man="1"/>
  </rowBreaks>
  <ignoredErrors>
    <ignoredError sqref="B7:C7 D7 B8:C8 D8 B9:C9 D9 B10:C10 D10 B11:C11 D11 B12:C12 D12 B13:C13 D13 B14:C14 D14 B15:C15 D15 B16:C16 D16 B17:C17 D17 B18:C18 D18 B19:C19 D19 B20:C20 D20 B21:C21 D21 B22:C22 D22 B23:C23 D23 B24:C24 D24 B25:C25 D25 B26:C26 D26 B27:C27 D27 B28:C28 D28 B29:C29 D29 B30:C30 D30 B31:C31 D31 B32:C32 D32 B33:C33 D33 B34:C34 D34 B35:C35 D35 B36:C36 D36 B37:C37 D37 B38:C38 D38 B39:C39 D39 B40:C40 D40 B41:C41 D41 B42:C42 D42 B43:C43 D43 B44:C44 D44 B45:C45 D45 B46:C46 D46 B47:C47 D47 B48:C48 D48 B49:C49 D49 B50:C50 D50 B51:C51 D51 B52:C52 D52 B53:C53 D53 B54:C54 D54 B55:C55 D55 B56:C56 D56 B57:C57 D57 B58:C58 D58 B59:C59 D59 B60:C60 D60 B61:C61 D61 B62:C62 D62 B63:C63 D63 B64:C64 D64 B65:C65 D65 B66:C66 D66 B67:C67 D67 B68:C68 D68 B69:C69 D69 B70:C70 D70 B71:C71 D71 B72:C72 D72 B73:C73 D73 B74:C74 D74 B75:C75 D75 B76:C76 D76 B77:C77 D77 B78:C78 D78 B79:C79 D79 B80:C80 D80 B81:C81 D81 B82:C82 D82 B83:C83 D83 B84:C84 D84 B85:C85 D85 B86:C86 D86 B87:C87 D87 B88:C88 D88 B89:C89 D89 B90:C90 D90 B91:C91 D91 B92:C92 D92 B93:C93 D93 B94:C94 D94 B95:C95 D95 B96:C96 D96 B97:C97 D97 B98:C98 B99:C99 D99 B100:C100 D100 B101:C101 D101 B102:C102 D102 B103:C103 D103 B104:C104 D104 B105:C105 D105 B106:C106 D106 B107:C107 D107 B108:C108 D108 B109:C109 D109 B110:C110 D110 B111:C111 D111 B112:C112 D112 B113:C113 D113 B114:C114 D114 B115:C115 D115 B116:C116 D116 B117:C117 D117 B118:C118 D118 B119:C119 D119 B120:C120 D120 B121:C121 D121 B122:C122 D122 B123:C123 D123 B125:C125 D125 B126:C126 D126 B127:C127 D127 C128 D128 B137:C137 D137 B138:C138 D138 B140:C140 D140 B141:C141 D141 B142:C146 D146 B147:C147 D147 B148:C148 D148 B149:C151 D151 B152:C152 D152 B153:C153 D153 B154:C158 D158 B159:C161 D161 B162:C164 D164 B165:C165 D165 B166:C170 D170 B171:C171 D171 B172:C174 D174 B175:C177 D177 B178:C181 D181 B182:C182 D182 B183:C185 D185 B186:C186 D186 B187:C189 D189 B190:C190 D190 B191:C193 B194:C195 D195 B196:C196 D196 B197:C199 D199 B200:C203 D203 B204:C206 D206 B6:C6 D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tabSelected="1" view="pageBreakPreview" zoomScale="50" zoomScaleNormal="75" zoomScaleSheetLayoutView="50" workbookViewId="0">
      <pane ySplit="4" topLeftCell="A29" activePane="bottomLeft" state="frozen"/>
      <selection pane="bottomLeft" activeCell="T34" sqref="T34"/>
    </sheetView>
  </sheetViews>
  <sheetFormatPr baseColWidth="10" defaultRowHeight="15" x14ac:dyDescent="0.25"/>
  <cols>
    <col min="1" max="1" width="6.28515625" style="170" customWidth="1"/>
    <col min="2" max="2" width="7.42578125" style="170" customWidth="1"/>
    <col min="3" max="3" width="11.42578125" style="170" customWidth="1"/>
    <col min="4" max="4" width="24.7109375" hidden="1" customWidth="1"/>
    <col min="5" max="5" width="8.28515625" style="172" customWidth="1"/>
    <col min="6" max="6" width="7.85546875" style="172" customWidth="1"/>
    <col min="7" max="7" width="33.28515625" customWidth="1"/>
    <col min="8" max="8" width="81.85546875" customWidth="1"/>
    <col min="9" max="9" width="11" customWidth="1"/>
    <col min="10" max="10" width="15" bestFit="1" customWidth="1"/>
    <col min="11" max="11" width="25.7109375" customWidth="1"/>
    <col min="12" max="12" width="19.85546875" customWidth="1"/>
    <col min="13" max="13" width="24.28515625" customWidth="1"/>
    <col min="14" max="14" width="17.85546875" customWidth="1"/>
    <col min="15" max="15" width="18.140625" customWidth="1"/>
    <col min="16" max="16" width="32.42578125" customWidth="1"/>
  </cols>
  <sheetData>
    <row r="1" spans="1:16" ht="5.25" customHeight="1" x14ac:dyDescent="0.25"/>
    <row r="2" spans="1:16" ht="22.5" x14ac:dyDescent="0.3">
      <c r="A2" s="244" t="s">
        <v>1655</v>
      </c>
      <c r="B2" s="244"/>
      <c r="C2" s="244"/>
      <c r="D2" s="244"/>
      <c r="E2" s="244"/>
      <c r="F2" s="244"/>
      <c r="G2" s="244"/>
      <c r="H2" s="244"/>
      <c r="I2" s="244"/>
      <c r="J2" s="244"/>
      <c r="K2" s="244"/>
      <c r="L2" s="244"/>
      <c r="M2" s="244"/>
      <c r="N2" s="244"/>
      <c r="O2" s="244"/>
      <c r="P2" s="244"/>
    </row>
    <row r="3" spans="1:16" ht="42.75" customHeight="1" x14ac:dyDescent="0.25">
      <c r="A3" s="234" t="s">
        <v>1545</v>
      </c>
      <c r="B3" s="235" t="s">
        <v>0</v>
      </c>
      <c r="C3" s="234" t="s">
        <v>1567</v>
      </c>
      <c r="D3" s="236" t="s">
        <v>2</v>
      </c>
      <c r="E3" s="234" t="s">
        <v>1643</v>
      </c>
      <c r="F3" s="234" t="s">
        <v>1645</v>
      </c>
      <c r="G3" s="236" t="s">
        <v>1627</v>
      </c>
      <c r="H3" s="256" t="s">
        <v>1626</v>
      </c>
      <c r="I3" s="258" t="s">
        <v>1569</v>
      </c>
      <c r="J3" s="259"/>
      <c r="K3" s="260"/>
      <c r="L3" s="256" t="s">
        <v>1658</v>
      </c>
      <c r="M3" s="256" t="s">
        <v>1656</v>
      </c>
      <c r="N3" s="256" t="s">
        <v>1657</v>
      </c>
      <c r="O3" s="256" t="s">
        <v>1664</v>
      </c>
      <c r="P3" s="256" t="s">
        <v>1623</v>
      </c>
    </row>
    <row r="4" spans="1:16" ht="76.5" customHeight="1" x14ac:dyDescent="0.25">
      <c r="A4" s="234"/>
      <c r="B4" s="235"/>
      <c r="C4" s="234"/>
      <c r="D4" s="236"/>
      <c r="E4" s="234"/>
      <c r="F4" s="234"/>
      <c r="G4" s="236"/>
      <c r="H4" s="257"/>
      <c r="I4" s="157" t="s">
        <v>1570</v>
      </c>
      <c r="J4" s="157" t="s">
        <v>1571</v>
      </c>
      <c r="K4" s="157" t="s">
        <v>1629</v>
      </c>
      <c r="L4" s="257"/>
      <c r="M4" s="257"/>
      <c r="N4" s="257"/>
      <c r="O4" s="257"/>
      <c r="P4" s="257"/>
    </row>
    <row r="5" spans="1:16" ht="112.5" customHeight="1" x14ac:dyDescent="0.25">
      <c r="A5" s="239" t="s">
        <v>1565</v>
      </c>
      <c r="B5" s="265">
        <v>2301181301</v>
      </c>
      <c r="C5" s="239" t="s">
        <v>1302</v>
      </c>
      <c r="D5" s="243">
        <v>522050000</v>
      </c>
      <c r="E5" s="240" t="s">
        <v>1644</v>
      </c>
      <c r="F5" s="240" t="s">
        <v>1646</v>
      </c>
      <c r="G5" s="261" t="s">
        <v>1628</v>
      </c>
      <c r="H5" s="158" t="s">
        <v>1624</v>
      </c>
      <c r="I5" s="163" t="s">
        <v>1625</v>
      </c>
      <c r="J5" s="160">
        <v>43126</v>
      </c>
      <c r="K5" s="161">
        <v>30450000</v>
      </c>
      <c r="L5" s="263" t="s">
        <v>1661</v>
      </c>
      <c r="M5" s="166" t="s">
        <v>1662</v>
      </c>
      <c r="N5" s="166" t="s">
        <v>1663</v>
      </c>
      <c r="O5" s="161">
        <v>0</v>
      </c>
      <c r="P5" s="162" t="s">
        <v>1665</v>
      </c>
    </row>
    <row r="6" spans="1:16" ht="206.25" customHeight="1" x14ac:dyDescent="0.25">
      <c r="A6" s="239"/>
      <c r="B6" s="266"/>
      <c r="C6" s="239"/>
      <c r="D6" s="243"/>
      <c r="E6" s="240"/>
      <c r="F6" s="240"/>
      <c r="G6" s="268"/>
      <c r="H6" s="158" t="s">
        <v>1638</v>
      </c>
      <c r="I6" s="163" t="s">
        <v>1639</v>
      </c>
      <c r="J6" s="160">
        <v>43031</v>
      </c>
      <c r="K6" s="161">
        <f>140000000+175200000</f>
        <v>315200000</v>
      </c>
      <c r="L6" s="263" t="s">
        <v>1666</v>
      </c>
      <c r="M6" s="161" t="s">
        <v>1667</v>
      </c>
      <c r="N6" s="166" t="s">
        <v>1663</v>
      </c>
      <c r="O6" s="161">
        <v>0</v>
      </c>
      <c r="P6" s="162" t="s">
        <v>1668</v>
      </c>
    </row>
    <row r="7" spans="1:16" ht="64.5" customHeight="1" x14ac:dyDescent="0.25">
      <c r="A7" s="239"/>
      <c r="B7" s="266"/>
      <c r="C7" s="239"/>
      <c r="D7" s="243"/>
      <c r="E7" s="240"/>
      <c r="F7" s="240"/>
      <c r="G7" s="262"/>
      <c r="H7" s="158" t="s">
        <v>1673</v>
      </c>
      <c r="I7" s="163" t="s">
        <v>1674</v>
      </c>
      <c r="J7" s="160">
        <v>43458</v>
      </c>
      <c r="K7" s="161">
        <v>73250000</v>
      </c>
      <c r="L7" s="263" t="s">
        <v>1675</v>
      </c>
      <c r="M7" s="161" t="s">
        <v>1676</v>
      </c>
      <c r="N7" s="166" t="s">
        <v>1663</v>
      </c>
      <c r="O7" s="161">
        <v>0</v>
      </c>
      <c r="P7" s="162" t="s">
        <v>1684</v>
      </c>
    </row>
    <row r="8" spans="1:16" ht="115.5" customHeight="1" x14ac:dyDescent="0.25">
      <c r="A8" s="239"/>
      <c r="B8" s="267"/>
      <c r="C8" s="239"/>
      <c r="D8" s="243"/>
      <c r="E8" s="240"/>
      <c r="F8" s="240"/>
      <c r="G8" s="174" t="s">
        <v>1630</v>
      </c>
      <c r="H8" s="158" t="s">
        <v>1669</v>
      </c>
      <c r="I8" s="159" t="s">
        <v>1625</v>
      </c>
      <c r="J8" s="160">
        <v>43122</v>
      </c>
      <c r="K8" s="161">
        <v>37500000</v>
      </c>
      <c r="L8" s="263" t="s">
        <v>1670</v>
      </c>
      <c r="M8" s="166" t="s">
        <v>1671</v>
      </c>
      <c r="N8" s="166" t="s">
        <v>1672</v>
      </c>
      <c r="O8" s="161">
        <v>0</v>
      </c>
      <c r="P8" s="162" t="s">
        <v>1683</v>
      </c>
    </row>
    <row r="9" spans="1:16" ht="22.5" x14ac:dyDescent="0.25">
      <c r="A9" s="241" t="s">
        <v>1642</v>
      </c>
      <c r="B9" s="241"/>
      <c r="C9" s="241"/>
      <c r="D9" s="241"/>
      <c r="E9" s="241"/>
      <c r="F9" s="241"/>
      <c r="G9" s="241"/>
      <c r="H9" s="241"/>
      <c r="I9" s="241"/>
      <c r="J9" s="241"/>
      <c r="K9" s="152">
        <f>SUM(K5:K8)</f>
        <v>456400000</v>
      </c>
      <c r="L9" s="152"/>
      <c r="M9" s="152"/>
      <c r="N9" s="166"/>
      <c r="O9" s="152"/>
      <c r="P9" s="150"/>
    </row>
    <row r="10" spans="1:16" ht="92.25" customHeight="1" x14ac:dyDescent="0.25">
      <c r="A10" s="239" t="s">
        <v>1565</v>
      </c>
      <c r="B10" s="242" t="s">
        <v>1305</v>
      </c>
      <c r="C10" s="239" t="s">
        <v>1306</v>
      </c>
      <c r="D10" s="243">
        <v>254250000</v>
      </c>
      <c r="E10" s="249" t="s">
        <v>1644</v>
      </c>
      <c r="F10" s="249" t="s">
        <v>1306</v>
      </c>
      <c r="G10" s="237" t="s">
        <v>1633</v>
      </c>
      <c r="H10" s="158" t="s">
        <v>1631</v>
      </c>
      <c r="I10" s="163" t="s">
        <v>1625</v>
      </c>
      <c r="J10" s="164">
        <v>43117</v>
      </c>
      <c r="K10" s="161">
        <v>18375000</v>
      </c>
      <c r="L10" s="263" t="s">
        <v>1678</v>
      </c>
      <c r="M10" s="166" t="s">
        <v>1677</v>
      </c>
      <c r="N10" s="166" t="s">
        <v>1663</v>
      </c>
      <c r="O10" s="169">
        <v>0</v>
      </c>
      <c r="P10" s="162" t="s">
        <v>1665</v>
      </c>
    </row>
    <row r="11" spans="1:16" ht="90.75" customHeight="1" x14ac:dyDescent="0.25">
      <c r="A11" s="239"/>
      <c r="B11" s="242"/>
      <c r="C11" s="239"/>
      <c r="D11" s="243"/>
      <c r="E11" s="250"/>
      <c r="F11" s="250"/>
      <c r="G11" s="237"/>
      <c r="H11" s="158" t="s">
        <v>1632</v>
      </c>
      <c r="I11" s="163" t="s">
        <v>1625</v>
      </c>
      <c r="J11" s="164">
        <v>43117</v>
      </c>
      <c r="K11" s="161">
        <v>18375000</v>
      </c>
      <c r="L11" s="263" t="s">
        <v>1679</v>
      </c>
      <c r="M11" s="166" t="s">
        <v>1680</v>
      </c>
      <c r="N11" s="166" t="s">
        <v>1663</v>
      </c>
      <c r="O11" s="169">
        <v>0</v>
      </c>
      <c r="P11" s="162" t="s">
        <v>1665</v>
      </c>
    </row>
    <row r="12" spans="1:16" ht="120.75" x14ac:dyDescent="0.3">
      <c r="A12" s="239"/>
      <c r="B12" s="242"/>
      <c r="C12" s="239"/>
      <c r="D12" s="243"/>
      <c r="E12" s="251"/>
      <c r="F12" s="251"/>
      <c r="G12" s="237"/>
      <c r="H12" s="158" t="s">
        <v>1681</v>
      </c>
      <c r="I12" s="168" t="s">
        <v>1731</v>
      </c>
      <c r="J12" s="164">
        <v>43452</v>
      </c>
      <c r="K12" s="161">
        <v>60250000</v>
      </c>
      <c r="L12" s="269" t="s">
        <v>1686</v>
      </c>
      <c r="M12" s="169" t="s">
        <v>1682</v>
      </c>
      <c r="N12" s="166" t="s">
        <v>1663</v>
      </c>
      <c r="O12" s="169">
        <v>0</v>
      </c>
      <c r="P12" s="162" t="s">
        <v>1685</v>
      </c>
    </row>
    <row r="13" spans="1:16" ht="22.5" x14ac:dyDescent="0.25">
      <c r="A13" s="241" t="s">
        <v>1642</v>
      </c>
      <c r="B13" s="241"/>
      <c r="C13" s="241"/>
      <c r="D13" s="241"/>
      <c r="E13" s="241"/>
      <c r="F13" s="241"/>
      <c r="G13" s="241"/>
      <c r="H13" s="241"/>
      <c r="I13" s="241"/>
      <c r="J13" s="241"/>
      <c r="K13" s="152">
        <f>SUM(K10:K12)</f>
        <v>97000000</v>
      </c>
      <c r="L13" s="152"/>
      <c r="M13" s="153"/>
      <c r="N13" s="166"/>
      <c r="O13" s="153"/>
      <c r="P13" s="150"/>
    </row>
    <row r="14" spans="1:16" ht="96.75" customHeight="1" x14ac:dyDescent="0.25">
      <c r="A14" s="239" t="s">
        <v>1565</v>
      </c>
      <c r="B14" s="239" t="s">
        <v>1308</v>
      </c>
      <c r="C14" s="239" t="s">
        <v>1309</v>
      </c>
      <c r="D14" s="238">
        <v>35612840.159999996</v>
      </c>
      <c r="E14" s="249" t="s">
        <v>1644</v>
      </c>
      <c r="F14" s="249" t="s">
        <v>1309</v>
      </c>
      <c r="G14" s="237" t="s">
        <v>1637</v>
      </c>
      <c r="H14" s="158" t="s">
        <v>1634</v>
      </c>
      <c r="I14" s="163" t="s">
        <v>1636</v>
      </c>
      <c r="J14" s="165">
        <v>43118</v>
      </c>
      <c r="K14" s="166">
        <v>24832500</v>
      </c>
      <c r="L14" s="269" t="s">
        <v>1687</v>
      </c>
      <c r="M14" s="158" t="s">
        <v>1688</v>
      </c>
      <c r="N14" s="166" t="s">
        <v>1672</v>
      </c>
      <c r="O14" s="169">
        <v>0</v>
      </c>
      <c r="P14" s="162" t="s">
        <v>1683</v>
      </c>
    </row>
    <row r="15" spans="1:16" ht="96.75" customHeight="1" x14ac:dyDescent="0.25">
      <c r="A15" s="239"/>
      <c r="B15" s="239"/>
      <c r="C15" s="239"/>
      <c r="D15" s="238"/>
      <c r="E15" s="250"/>
      <c r="F15" s="250"/>
      <c r="G15" s="237"/>
      <c r="H15" s="158" t="s">
        <v>1612</v>
      </c>
      <c r="I15" s="163" t="s">
        <v>1691</v>
      </c>
      <c r="J15" s="165">
        <v>43446</v>
      </c>
      <c r="K15" s="166">
        <f>10509+4370908+3505136</f>
        <v>7886553</v>
      </c>
      <c r="L15" s="166" t="s">
        <v>1692</v>
      </c>
      <c r="M15" s="158" t="s">
        <v>1693</v>
      </c>
      <c r="N15" s="166" t="s">
        <v>1672</v>
      </c>
      <c r="O15" s="169">
        <v>0</v>
      </c>
      <c r="P15" s="162" t="s">
        <v>1694</v>
      </c>
    </row>
    <row r="16" spans="1:16" ht="147" customHeight="1" x14ac:dyDescent="0.25">
      <c r="A16" s="239"/>
      <c r="B16" s="239"/>
      <c r="C16" s="239"/>
      <c r="D16" s="238"/>
      <c r="E16" s="250"/>
      <c r="F16" s="250"/>
      <c r="G16" s="237"/>
      <c r="H16" s="158" t="s">
        <v>1635</v>
      </c>
      <c r="I16" s="163" t="s">
        <v>1625</v>
      </c>
      <c r="J16" s="165">
        <v>43117</v>
      </c>
      <c r="K16" s="166">
        <v>22575000</v>
      </c>
      <c r="L16" s="269" t="s">
        <v>1695</v>
      </c>
      <c r="M16" s="166" t="s">
        <v>1696</v>
      </c>
      <c r="N16" s="166" t="s">
        <v>1672</v>
      </c>
      <c r="O16" s="166">
        <v>0</v>
      </c>
      <c r="P16" s="162" t="s">
        <v>1683</v>
      </c>
    </row>
    <row r="17" spans="1:16" ht="115.5" customHeight="1" x14ac:dyDescent="0.25">
      <c r="A17" s="239"/>
      <c r="B17" s="239"/>
      <c r="C17" s="239"/>
      <c r="D17" s="238"/>
      <c r="E17" s="250"/>
      <c r="F17" s="250"/>
      <c r="G17" s="237"/>
      <c r="H17" s="158" t="s">
        <v>1640</v>
      </c>
      <c r="I17" s="163" t="s">
        <v>1641</v>
      </c>
      <c r="J17" s="165">
        <v>43122</v>
      </c>
      <c r="K17" s="166">
        <v>36000000</v>
      </c>
      <c r="L17" s="269" t="s">
        <v>1689</v>
      </c>
      <c r="M17" s="166" t="s">
        <v>1690</v>
      </c>
      <c r="N17" s="166" t="s">
        <v>1672</v>
      </c>
      <c r="O17" s="166">
        <v>0</v>
      </c>
      <c r="P17" s="162" t="s">
        <v>1683</v>
      </c>
    </row>
    <row r="18" spans="1:16" ht="28.5" customHeight="1" x14ac:dyDescent="0.25">
      <c r="A18" s="248" t="s">
        <v>1642</v>
      </c>
      <c r="B18" s="248"/>
      <c r="C18" s="248"/>
      <c r="D18" s="248"/>
      <c r="E18" s="248"/>
      <c r="F18" s="248"/>
      <c r="G18" s="248"/>
      <c r="H18" s="248"/>
      <c r="I18" s="248"/>
      <c r="J18" s="248"/>
      <c r="K18" s="152">
        <f>SUM(K14:K17)</f>
        <v>91294053</v>
      </c>
      <c r="L18" s="152"/>
      <c r="M18" s="152"/>
      <c r="N18" s="264"/>
      <c r="O18" s="152"/>
      <c r="P18" s="150"/>
    </row>
    <row r="19" spans="1:16" ht="22.5" x14ac:dyDescent="0.25">
      <c r="A19" s="248" t="s">
        <v>1647</v>
      </c>
      <c r="B19" s="248"/>
      <c r="C19" s="248"/>
      <c r="D19" s="248"/>
      <c r="E19" s="248"/>
      <c r="F19" s="248"/>
      <c r="G19" s="248"/>
      <c r="H19" s="248"/>
      <c r="I19" s="248"/>
      <c r="J19" s="248"/>
      <c r="K19" s="152">
        <f>K18+K13+K9</f>
        <v>644694053</v>
      </c>
      <c r="L19" s="152"/>
      <c r="M19" s="152"/>
      <c r="N19" s="264"/>
      <c r="O19" s="152"/>
      <c r="P19" s="150"/>
    </row>
    <row r="20" spans="1:16" ht="9.75" customHeight="1" x14ac:dyDescent="0.25">
      <c r="A20" s="171"/>
      <c r="B20" s="171"/>
      <c r="C20" s="171"/>
      <c r="D20" s="154"/>
      <c r="E20" s="173"/>
      <c r="F20" s="173"/>
      <c r="G20" s="154"/>
      <c r="H20" s="154"/>
      <c r="I20" s="154"/>
      <c r="J20" s="154"/>
      <c r="K20" s="155"/>
      <c r="L20" s="155"/>
      <c r="M20" s="155"/>
      <c r="N20" s="155"/>
      <c r="O20" s="155"/>
      <c r="P20" s="156"/>
    </row>
    <row r="21" spans="1:16" ht="23.25" customHeight="1" x14ac:dyDescent="0.3">
      <c r="A21" s="244" t="s">
        <v>1654</v>
      </c>
      <c r="B21" s="244"/>
      <c r="C21" s="244"/>
      <c r="D21" s="244"/>
      <c r="E21" s="244"/>
      <c r="F21" s="244"/>
      <c r="G21" s="244"/>
      <c r="H21" s="244"/>
      <c r="I21" s="244"/>
      <c r="J21" s="244"/>
      <c r="K21" s="244"/>
      <c r="L21" s="244"/>
      <c r="M21" s="244"/>
      <c r="N21" s="244"/>
      <c r="O21" s="244"/>
      <c r="P21" s="244"/>
    </row>
    <row r="22" spans="1:16" ht="104.25" customHeight="1" x14ac:dyDescent="0.25">
      <c r="A22" s="246" t="s">
        <v>1565</v>
      </c>
      <c r="B22" s="246">
        <v>2301122102</v>
      </c>
      <c r="C22" s="246" t="s">
        <v>1650</v>
      </c>
      <c r="D22" s="247">
        <v>349561933.43000001</v>
      </c>
      <c r="E22" s="246" t="s">
        <v>1649</v>
      </c>
      <c r="F22" s="246" t="s">
        <v>1650</v>
      </c>
      <c r="G22" s="245" t="s">
        <v>1648</v>
      </c>
      <c r="H22" s="167" t="s">
        <v>1651</v>
      </c>
      <c r="I22" s="163" t="s">
        <v>1653</v>
      </c>
      <c r="J22" s="164">
        <v>42865</v>
      </c>
      <c r="K22" s="161">
        <v>280238765</v>
      </c>
      <c r="L22" s="270" t="s">
        <v>1697</v>
      </c>
      <c r="M22" s="254" t="s">
        <v>1698</v>
      </c>
      <c r="N22" s="272" t="s">
        <v>1663</v>
      </c>
      <c r="O22" s="274">
        <v>0</v>
      </c>
      <c r="P22" s="252" t="s">
        <v>1699</v>
      </c>
    </row>
    <row r="23" spans="1:16" ht="122.25" customHeight="1" x14ac:dyDescent="0.25">
      <c r="A23" s="246"/>
      <c r="B23" s="246"/>
      <c r="C23" s="246"/>
      <c r="D23" s="247"/>
      <c r="E23" s="246"/>
      <c r="F23" s="246"/>
      <c r="G23" s="245"/>
      <c r="H23" s="167" t="s">
        <v>1652</v>
      </c>
      <c r="I23" s="163" t="s">
        <v>1641</v>
      </c>
      <c r="J23" s="164">
        <v>43187</v>
      </c>
      <c r="K23" s="161">
        <v>60000000</v>
      </c>
      <c r="L23" s="271"/>
      <c r="M23" s="255"/>
      <c r="N23" s="273"/>
      <c r="O23" s="275"/>
      <c r="P23" s="253"/>
    </row>
    <row r="24" spans="1:16" ht="22.5" x14ac:dyDescent="0.25">
      <c r="A24" s="248" t="s">
        <v>1642</v>
      </c>
      <c r="B24" s="248"/>
      <c r="C24" s="248"/>
      <c r="D24" s="248"/>
      <c r="E24" s="248"/>
      <c r="F24" s="248"/>
      <c r="G24" s="248"/>
      <c r="H24" s="248"/>
      <c r="I24" s="248"/>
      <c r="J24" s="248"/>
      <c r="K24" s="151">
        <f>SUM(K22:K23)</f>
        <v>340238765</v>
      </c>
      <c r="L24" s="151"/>
      <c r="M24" s="151"/>
      <c r="N24" s="151"/>
      <c r="O24" s="151"/>
      <c r="P24" s="150"/>
    </row>
    <row r="25" spans="1:16" ht="22.5" x14ac:dyDescent="0.25">
      <c r="A25" s="154"/>
      <c r="B25" s="154"/>
      <c r="C25" s="154"/>
      <c r="D25" s="154"/>
      <c r="E25" s="154"/>
      <c r="F25" s="154"/>
      <c r="G25" s="154"/>
      <c r="H25" s="154"/>
      <c r="I25" s="154"/>
      <c r="J25" s="154"/>
      <c r="K25" s="276"/>
      <c r="L25" s="276"/>
      <c r="M25" s="276"/>
      <c r="N25" s="276"/>
      <c r="O25" s="276"/>
      <c r="P25" s="156"/>
    </row>
    <row r="26" spans="1:16" ht="22.5" x14ac:dyDescent="0.3">
      <c r="A26" s="244" t="s">
        <v>1267</v>
      </c>
      <c r="B26" s="244"/>
      <c r="C26" s="244"/>
      <c r="D26" s="244"/>
      <c r="E26" s="244"/>
      <c r="F26" s="244"/>
      <c r="G26" s="244"/>
      <c r="H26" s="244"/>
      <c r="I26" s="244"/>
      <c r="J26" s="244"/>
      <c r="K26" s="244"/>
      <c r="L26" s="244"/>
      <c r="M26" s="244"/>
      <c r="N26" s="244"/>
      <c r="O26" s="244"/>
      <c r="P26" s="244"/>
    </row>
    <row r="27" spans="1:16" ht="86.25" x14ac:dyDescent="0.25">
      <c r="A27" s="246" t="s">
        <v>1700</v>
      </c>
      <c r="B27" s="246">
        <v>2301171102</v>
      </c>
      <c r="C27" s="246" t="s">
        <v>1276</v>
      </c>
      <c r="D27" s="247">
        <v>53057050</v>
      </c>
      <c r="E27" s="246" t="s">
        <v>1271</v>
      </c>
      <c r="F27" s="246" t="s">
        <v>1276</v>
      </c>
      <c r="G27" s="245" t="s">
        <v>1701</v>
      </c>
      <c r="H27" s="167" t="s">
        <v>1704</v>
      </c>
      <c r="I27" s="163" t="s">
        <v>1718</v>
      </c>
      <c r="J27" s="165">
        <v>43122</v>
      </c>
      <c r="K27" s="166">
        <v>22168650</v>
      </c>
      <c r="L27" s="269" t="s">
        <v>1725</v>
      </c>
      <c r="M27" s="166" t="s">
        <v>1726</v>
      </c>
      <c r="N27" s="166" t="s">
        <v>1663</v>
      </c>
      <c r="O27" s="166">
        <v>0</v>
      </c>
      <c r="P27" s="162" t="s">
        <v>1712</v>
      </c>
    </row>
    <row r="28" spans="1:16" ht="86.25" x14ac:dyDescent="0.25">
      <c r="A28" s="246"/>
      <c r="B28" s="246"/>
      <c r="C28" s="246"/>
      <c r="D28" s="247"/>
      <c r="E28" s="246"/>
      <c r="F28" s="246"/>
      <c r="G28" s="245"/>
      <c r="H28" s="167" t="s">
        <v>1704</v>
      </c>
      <c r="I28" s="163" t="s">
        <v>1718</v>
      </c>
      <c r="J28" s="165">
        <v>43122</v>
      </c>
      <c r="K28" s="166">
        <v>22168650</v>
      </c>
      <c r="L28" s="269" t="s">
        <v>1727</v>
      </c>
      <c r="M28" s="166" t="s">
        <v>1728</v>
      </c>
      <c r="N28" s="166" t="s">
        <v>1663</v>
      </c>
      <c r="O28" s="166">
        <v>0</v>
      </c>
      <c r="P28" s="162" t="s">
        <v>1712</v>
      </c>
    </row>
    <row r="29" spans="1:16" ht="86.25" x14ac:dyDescent="0.25">
      <c r="A29" s="246"/>
      <c r="B29" s="246"/>
      <c r="C29" s="246"/>
      <c r="D29" s="247"/>
      <c r="E29" s="246"/>
      <c r="F29" s="246"/>
      <c r="G29" s="245"/>
      <c r="H29" s="167" t="s">
        <v>1704</v>
      </c>
      <c r="I29" s="163" t="s">
        <v>1718</v>
      </c>
      <c r="J29" s="165">
        <v>43122</v>
      </c>
      <c r="K29" s="166">
        <v>22168650</v>
      </c>
      <c r="L29" s="269" t="s">
        <v>1729</v>
      </c>
      <c r="M29" s="166" t="s">
        <v>1730</v>
      </c>
      <c r="N29" s="166" t="s">
        <v>1663</v>
      </c>
      <c r="O29" s="166">
        <v>0</v>
      </c>
      <c r="P29" s="162" t="s">
        <v>1712</v>
      </c>
    </row>
    <row r="30" spans="1:16" ht="103.5" x14ac:dyDescent="0.25">
      <c r="A30" s="246"/>
      <c r="B30" s="246"/>
      <c r="C30" s="246"/>
      <c r="D30" s="247"/>
      <c r="E30" s="246"/>
      <c r="F30" s="246"/>
      <c r="G30" s="245"/>
      <c r="H30" s="167" t="s">
        <v>1705</v>
      </c>
      <c r="I30" s="163" t="s">
        <v>1718</v>
      </c>
      <c r="J30" s="165">
        <v>43122</v>
      </c>
      <c r="K30" s="166">
        <v>30098250</v>
      </c>
      <c r="L30" s="269" t="s">
        <v>1710</v>
      </c>
      <c r="M30" s="166" t="s">
        <v>1711</v>
      </c>
      <c r="N30" s="166" t="s">
        <v>1663</v>
      </c>
      <c r="O30" s="166">
        <v>0</v>
      </c>
      <c r="P30" s="162" t="s">
        <v>1712</v>
      </c>
    </row>
    <row r="31" spans="1:16" ht="103.5" x14ac:dyDescent="0.25">
      <c r="A31" s="246"/>
      <c r="B31" s="246"/>
      <c r="C31" s="246"/>
      <c r="D31" s="247"/>
      <c r="E31" s="246"/>
      <c r="F31" s="246"/>
      <c r="G31" s="245"/>
      <c r="H31" s="167" t="s">
        <v>1705</v>
      </c>
      <c r="I31" s="163" t="s">
        <v>1718</v>
      </c>
      <c r="J31" s="165">
        <v>43122</v>
      </c>
      <c r="K31" s="166">
        <v>30098250</v>
      </c>
      <c r="L31" s="269" t="s">
        <v>1721</v>
      </c>
      <c r="M31" s="166" t="s">
        <v>1722</v>
      </c>
      <c r="N31" s="166" t="s">
        <v>1663</v>
      </c>
      <c r="O31" s="166">
        <v>0</v>
      </c>
      <c r="P31" s="162" t="s">
        <v>1712</v>
      </c>
    </row>
    <row r="32" spans="1:16" ht="120.75" x14ac:dyDescent="0.25">
      <c r="A32" s="246"/>
      <c r="B32" s="246"/>
      <c r="C32" s="246"/>
      <c r="D32" s="247"/>
      <c r="E32" s="246"/>
      <c r="F32" s="246"/>
      <c r="G32" s="245"/>
      <c r="H32" s="167" t="s">
        <v>1703</v>
      </c>
      <c r="I32" s="163" t="s">
        <v>1718</v>
      </c>
      <c r="J32" s="165">
        <v>43122</v>
      </c>
      <c r="K32" s="166">
        <v>32413500</v>
      </c>
      <c r="L32" s="269" t="s">
        <v>1707</v>
      </c>
      <c r="M32" s="166" t="s">
        <v>1708</v>
      </c>
      <c r="N32" s="166" t="s">
        <v>1663</v>
      </c>
      <c r="O32" s="166">
        <v>0</v>
      </c>
      <c r="P32" s="162" t="s">
        <v>1709</v>
      </c>
    </row>
    <row r="33" spans="1:16" ht="120.75" x14ac:dyDescent="0.25">
      <c r="A33" s="246"/>
      <c r="B33" s="246"/>
      <c r="C33" s="246"/>
      <c r="D33" s="247"/>
      <c r="E33" s="246"/>
      <c r="F33" s="246"/>
      <c r="G33" s="245"/>
      <c r="H33" s="167" t="s">
        <v>1703</v>
      </c>
      <c r="I33" s="163" t="s">
        <v>1718</v>
      </c>
      <c r="J33" s="165">
        <v>43122</v>
      </c>
      <c r="K33" s="166">
        <v>32413500</v>
      </c>
      <c r="L33" s="269" t="s">
        <v>1719</v>
      </c>
      <c r="M33" s="166" t="s">
        <v>1720</v>
      </c>
      <c r="N33" s="166" t="s">
        <v>1663</v>
      </c>
      <c r="O33" s="166">
        <v>0</v>
      </c>
      <c r="P33" s="162" t="s">
        <v>1712</v>
      </c>
    </row>
    <row r="34" spans="1:16" ht="120.75" x14ac:dyDescent="0.25">
      <c r="A34" s="246"/>
      <c r="B34" s="246"/>
      <c r="C34" s="246"/>
      <c r="D34" s="247"/>
      <c r="E34" s="246"/>
      <c r="F34" s="246"/>
      <c r="G34" s="245"/>
      <c r="H34" s="167" t="s">
        <v>1703</v>
      </c>
      <c r="I34" s="163" t="s">
        <v>1718</v>
      </c>
      <c r="J34" s="165">
        <v>43123</v>
      </c>
      <c r="K34" s="166">
        <v>32413500</v>
      </c>
      <c r="L34" s="269" t="s">
        <v>1723</v>
      </c>
      <c r="M34" s="166" t="s">
        <v>1724</v>
      </c>
      <c r="N34" s="166" t="s">
        <v>1663</v>
      </c>
      <c r="O34" s="166">
        <v>0</v>
      </c>
      <c r="P34" s="162" t="s">
        <v>1712</v>
      </c>
    </row>
    <row r="35" spans="1:16" ht="120.75" x14ac:dyDescent="0.25">
      <c r="A35" s="246"/>
      <c r="B35" s="246"/>
      <c r="C35" s="246"/>
      <c r="D35" s="247"/>
      <c r="E35" s="246"/>
      <c r="F35" s="246"/>
      <c r="G35" s="245"/>
      <c r="H35" s="167" t="s">
        <v>1703</v>
      </c>
      <c r="I35" s="163" t="s">
        <v>1706</v>
      </c>
      <c r="J35" s="165">
        <v>43375</v>
      </c>
      <c r="K35" s="166">
        <v>9261000</v>
      </c>
      <c r="L35" s="269" t="s">
        <v>1713</v>
      </c>
      <c r="M35" s="166" t="s">
        <v>1714</v>
      </c>
      <c r="N35" s="166" t="s">
        <v>1663</v>
      </c>
      <c r="O35" s="166">
        <v>0</v>
      </c>
      <c r="P35" s="162" t="s">
        <v>1715</v>
      </c>
    </row>
    <row r="36" spans="1:16" ht="103.5" x14ac:dyDescent="0.25">
      <c r="A36" s="246"/>
      <c r="B36" s="246"/>
      <c r="C36" s="246"/>
      <c r="D36" s="247"/>
      <c r="E36" s="246"/>
      <c r="F36" s="246"/>
      <c r="G36" s="245"/>
      <c r="H36" s="167" t="s">
        <v>1702</v>
      </c>
      <c r="I36" s="163" t="s">
        <v>1706</v>
      </c>
      <c r="J36" s="165">
        <v>43375</v>
      </c>
      <c r="K36" s="166">
        <v>11400000</v>
      </c>
      <c r="L36" s="269" t="s">
        <v>1716</v>
      </c>
      <c r="M36" s="166" t="s">
        <v>1717</v>
      </c>
      <c r="N36" s="166" t="s">
        <v>1663</v>
      </c>
      <c r="O36" s="166">
        <v>0</v>
      </c>
      <c r="P36" s="162" t="s">
        <v>1715</v>
      </c>
    </row>
    <row r="37" spans="1:16" ht="22.5" x14ac:dyDescent="0.25">
      <c r="A37" s="248" t="s">
        <v>1642</v>
      </c>
      <c r="B37" s="248"/>
      <c r="C37" s="248"/>
      <c r="D37" s="248"/>
      <c r="E37" s="248"/>
      <c r="F37" s="248"/>
      <c r="G37" s="248"/>
      <c r="H37" s="248"/>
      <c r="I37" s="248"/>
      <c r="J37" s="248"/>
      <c r="K37" s="151">
        <f>SUM(K27:K36)</f>
        <v>244603950</v>
      </c>
      <c r="L37" s="151"/>
      <c r="M37" s="151"/>
      <c r="N37" s="151"/>
      <c r="O37" s="151"/>
      <c r="P37" s="150"/>
    </row>
    <row r="73" spans="14:14" hidden="1" x14ac:dyDescent="0.25">
      <c r="N73" t="s">
        <v>1657</v>
      </c>
    </row>
    <row r="74" spans="14:14" hidden="1" x14ac:dyDescent="0.25">
      <c r="N74" t="s">
        <v>1660</v>
      </c>
    </row>
    <row r="75" spans="14:14" hidden="1" x14ac:dyDescent="0.25">
      <c r="N75" t="s">
        <v>1659</v>
      </c>
    </row>
    <row r="76" spans="14:14" hidden="1" x14ac:dyDescent="0.25">
      <c r="N76" t="s">
        <v>1663</v>
      </c>
    </row>
    <row r="77" spans="14:14" hidden="1" x14ac:dyDescent="0.25">
      <c r="N77" t="s">
        <v>1672</v>
      </c>
    </row>
    <row r="78" spans="14:14" hidden="1" x14ac:dyDescent="0.25"/>
  </sheetData>
  <mergeCells count="63">
    <mergeCell ref="G27:G36"/>
    <mergeCell ref="A26:P26"/>
    <mergeCell ref="A37:J37"/>
    <mergeCell ref="E27:E36"/>
    <mergeCell ref="C27:C36"/>
    <mergeCell ref="B27:B36"/>
    <mergeCell ref="A27:A36"/>
    <mergeCell ref="F27:F36"/>
    <mergeCell ref="D27:D36"/>
    <mergeCell ref="A22:A23"/>
    <mergeCell ref="A24:J24"/>
    <mergeCell ref="P22:P23"/>
    <mergeCell ref="M22:M23"/>
    <mergeCell ref="A21:P21"/>
    <mergeCell ref="L22:L23"/>
    <mergeCell ref="N22:N23"/>
    <mergeCell ref="O22:O23"/>
    <mergeCell ref="A2:P2"/>
    <mergeCell ref="G22:G23"/>
    <mergeCell ref="F22:F23"/>
    <mergeCell ref="E22:E23"/>
    <mergeCell ref="D22:D23"/>
    <mergeCell ref="C22:C23"/>
    <mergeCell ref="B22:B23"/>
    <mergeCell ref="A18:J18"/>
    <mergeCell ref="A19:J19"/>
    <mergeCell ref="F10:F12"/>
    <mergeCell ref="E10:E12"/>
    <mergeCell ref="E14:E17"/>
    <mergeCell ref="F14:F17"/>
    <mergeCell ref="A9:J9"/>
    <mergeCell ref="E3:E4"/>
    <mergeCell ref="F3:F4"/>
    <mergeCell ref="F5:F8"/>
    <mergeCell ref="E5:E8"/>
    <mergeCell ref="A13:J13"/>
    <mergeCell ref="A10:A12"/>
    <mergeCell ref="B10:B12"/>
    <mergeCell ref="C10:C12"/>
    <mergeCell ref="D10:D12"/>
    <mergeCell ref="G10:G12"/>
    <mergeCell ref="D5:D8"/>
    <mergeCell ref="A5:A8"/>
    <mergeCell ref="B5:B8"/>
    <mergeCell ref="C5:C8"/>
    <mergeCell ref="G14:G17"/>
    <mergeCell ref="D14:D17"/>
    <mergeCell ref="C14:C17"/>
    <mergeCell ref="B14:B17"/>
    <mergeCell ref="A14:A17"/>
    <mergeCell ref="P3:P4"/>
    <mergeCell ref="G3:G4"/>
    <mergeCell ref="M3:M4"/>
    <mergeCell ref="I3:K3"/>
    <mergeCell ref="H3:H4"/>
    <mergeCell ref="N3:N4"/>
    <mergeCell ref="O3:O4"/>
    <mergeCell ref="L3:L4"/>
    <mergeCell ref="G5:G7"/>
    <mergeCell ref="A3:A4"/>
    <mergeCell ref="B3:B4"/>
    <mergeCell ref="C3:C4"/>
    <mergeCell ref="D3:D4"/>
  </mergeCells>
  <dataValidations disablePrompts="1" count="2">
    <dataValidation type="list" allowBlank="1" showInputMessage="1" showErrorMessage="1" sqref="N13">
      <formula1>$N$74:$N$76</formula1>
    </dataValidation>
    <dataValidation type="list" allowBlank="1" showInputMessage="1" showErrorMessage="1" sqref="N5:N12 N22 N14:N17 N27:N36">
      <formula1>$N$74:$N$78</formula1>
    </dataValidation>
  </dataValidations>
  <printOptions horizontalCentered="1"/>
  <pageMargins left="0.39370078740157483" right="0.39370078740157483" top="0.59055118110236227" bottom="0.39370078740157483" header="0" footer="0"/>
  <pageSetup paperSize="281" scale="45" orientation="landscape" r:id="rId1"/>
  <rowBreaks count="2" manualBreakCount="2">
    <brk id="13" max="16383" man="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Ejecución </vt:lpstr>
      <vt:lpstr>Formato a Diligenciar</vt:lpstr>
      <vt:lpstr>Avance Diciembre</vt:lpstr>
      <vt:lpstr>'Formato a Diligenciar'!Área_de_impresión</vt:lpstr>
      <vt:lpstr>'Avance Diciembre'!Títulos_a_imprimir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Aldana</dc:creator>
  <cp:lastModifiedBy>Orlando Hernandez Cholo</cp:lastModifiedBy>
  <cp:lastPrinted>2018-12-29T19:17:52Z</cp:lastPrinted>
  <dcterms:created xsi:type="dcterms:W3CDTF">2018-08-16T19:57:11Z</dcterms:created>
  <dcterms:modified xsi:type="dcterms:W3CDTF">2018-12-29T19:20:05Z</dcterms:modified>
</cp:coreProperties>
</file>