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ontratacion1\Desktop\EMPALME\27 DE NOVIEMBRE\"/>
    </mc:Choice>
  </mc:AlternateContent>
  <bookViews>
    <workbookView xWindow="0" yWindow="0" windowWidth="28800" windowHeight="12330"/>
  </bookViews>
  <sheets>
    <sheet name="NUMERACION GENERAL CONVENIOS" sheetId="1" r:id="rId1"/>
    <sheet name="CONVENIOS CON NUMERACION EXT" sheetId="3" r:id="rId2"/>
  </sheets>
  <definedNames>
    <definedName name="_xlnm._FilterDatabase" localSheetId="1" hidden="1">'CONVENIOS CON NUMERACION EXT'!$A$1:$AH$7</definedName>
    <definedName name="_xlnm._FilterDatabase" localSheetId="0" hidden="1">'NUMERACION GENERAL CONVENIOS'!$A$1:$AK$15</definedName>
  </definedNames>
  <calcPr calcId="162913"/>
</workbook>
</file>

<file path=xl/calcChain.xml><?xml version="1.0" encoding="utf-8"?>
<calcChain xmlns="http://schemas.openxmlformats.org/spreadsheetml/2006/main">
  <c r="L4" i="3" l="1"/>
  <c r="L5" i="3"/>
  <c r="L6" i="3"/>
  <c r="L7" i="3"/>
  <c r="L15" i="1"/>
  <c r="L14" i="1" l="1"/>
  <c r="L3" i="3" l="1"/>
  <c r="L13" i="1" l="1"/>
  <c r="L12" i="1" l="1"/>
  <c r="L8" i="1" l="1"/>
  <c r="L9" i="1"/>
  <c r="L10" i="1"/>
  <c r="L11" i="1"/>
  <c r="L7" i="1" l="1"/>
  <c r="L2" i="3" l="1"/>
  <c r="L8" i="3" s="1"/>
  <c r="L6" i="1" l="1"/>
  <c r="L5" i="1" l="1"/>
  <c r="L4" i="1" l="1"/>
  <c r="L3" i="1" l="1"/>
  <c r="L2" i="1" l="1"/>
</calcChain>
</file>

<file path=xl/comments1.xml><?xml version="1.0" encoding="utf-8"?>
<comments xmlns="http://schemas.openxmlformats.org/spreadsheetml/2006/main">
  <authors>
    <author>Carolina Chicacausa</author>
  </authors>
  <commentList>
    <comment ref="C2" authorId="0" shapeId="0">
      <text>
        <r>
          <rPr>
            <b/>
            <sz val="9"/>
            <color indexed="81"/>
            <rFont val="Tahoma"/>
            <family val="2"/>
          </rPr>
          <t>Carolina Chicacausa:</t>
        </r>
        <r>
          <rPr>
            <sz val="9"/>
            <color indexed="81"/>
            <rFont val="Tahoma"/>
            <family val="2"/>
          </rPr>
          <t xml:space="preserve">
INV. PUBLICA ESAL 001-2019</t>
        </r>
      </text>
    </comment>
    <comment ref="I14" authorId="0" shapeId="0">
      <text>
        <r>
          <rPr>
            <b/>
            <sz val="9"/>
            <color indexed="81"/>
            <rFont val="Tahoma"/>
            <family val="2"/>
          </rPr>
          <t>Carolina Chicacausa:</t>
        </r>
        <r>
          <rPr>
            <sz val="9"/>
            <color indexed="81"/>
            <rFont val="Tahoma"/>
            <family val="2"/>
          </rPr>
          <t xml:space="preserve">
POR PARTE DE LA FUNDACION 449,727,430 VALOR TOTAL DEL CONVENIO $1.498.900.000</t>
        </r>
      </text>
    </comment>
    <comment ref="I15" authorId="0" shapeId="0">
      <text>
        <r>
          <rPr>
            <b/>
            <sz val="9"/>
            <color indexed="81"/>
            <rFont val="Tahoma"/>
            <family val="2"/>
          </rPr>
          <t>Carolina Chicacausa:</t>
        </r>
        <r>
          <rPr>
            <sz val="9"/>
            <color indexed="81"/>
            <rFont val="Tahoma"/>
            <family val="2"/>
          </rPr>
          <t xml:space="preserve">
LA FUNDACION APORTA $ 139.969.259
PARA UN TOTAL DE $179.969.259</t>
        </r>
      </text>
    </comment>
  </commentList>
</comments>
</file>

<file path=xl/comments2.xml><?xml version="1.0" encoding="utf-8"?>
<comments xmlns="http://schemas.openxmlformats.org/spreadsheetml/2006/main">
  <authors>
    <author>Carolina Chicacausa</author>
  </authors>
  <commentList>
    <comment ref="A3" authorId="0" shapeId="0">
      <text>
        <r>
          <rPr>
            <b/>
            <sz val="9"/>
            <color indexed="81"/>
            <rFont val="Tahoma"/>
            <family val="2"/>
          </rPr>
          <t>Carolina Chicacausa:</t>
        </r>
        <r>
          <rPr>
            <sz val="9"/>
            <color indexed="81"/>
            <rFont val="Tahoma"/>
            <family val="2"/>
          </rPr>
          <t xml:space="preserve">
CONVENIO QUE FUE ALLEGADO EN COPIA EL 21/06/2019 Y LLEGO FECHADO</t>
        </r>
      </text>
    </comment>
  </commentList>
</comments>
</file>

<file path=xl/sharedStrings.xml><?xml version="1.0" encoding="utf-8"?>
<sst xmlns="http://schemas.openxmlformats.org/spreadsheetml/2006/main" count="504" uniqueCount="239">
  <si>
    <t>MODALIDAD DE CONTRATACION</t>
  </si>
  <si>
    <t>NOMBRE COMPLETO DEL CONTRATISTA</t>
  </si>
  <si>
    <t>OBJETO DEL CONTRATO</t>
  </si>
  <si>
    <t>FECHA DEL CONTRATO</t>
  </si>
  <si>
    <t>RECURSOS PROPIOS</t>
  </si>
  <si>
    <t>RECURSOS POR SGP</t>
  </si>
  <si>
    <t>RECURSOS POR REGALIAS</t>
  </si>
  <si>
    <t>VALOR TOTAL DEL CONTRATO</t>
  </si>
  <si>
    <t xml:space="preserve">FECHA INICIO </t>
  </si>
  <si>
    <t>FECHA DE TERMINACION</t>
  </si>
  <si>
    <t>FECHA DE LIQUIDACION</t>
  </si>
  <si>
    <t>ADICION</t>
  </si>
  <si>
    <t>PRORROGA</t>
  </si>
  <si>
    <t>FECHA</t>
  </si>
  <si>
    <t>ESTADO</t>
  </si>
  <si>
    <t>OBSERVACIONES</t>
  </si>
  <si>
    <t>DISPONIBILIDAD</t>
  </si>
  <si>
    <t>TIPO GASTO</t>
  </si>
  <si>
    <t>RUBRO</t>
  </si>
  <si>
    <t>REGISTRO</t>
  </si>
  <si>
    <t>VIGENTE</t>
  </si>
  <si>
    <t>SECRETARIA DE EDUCACION</t>
  </si>
  <si>
    <t>FUNCIONAMIENTO</t>
  </si>
  <si>
    <t>OFICINA ASESORA DE CONTRATACION</t>
  </si>
  <si>
    <t>INVERSION</t>
  </si>
  <si>
    <t>DIRECCION DE CULTURA</t>
  </si>
  <si>
    <t>DIRECCION DE RENTAS</t>
  </si>
  <si>
    <t>DIRECCION DE ORDEN PUBLICO Y CONVIVENCIA CIUDADANA</t>
  </si>
  <si>
    <t>SECRETARIA DE SALUD</t>
  </si>
  <si>
    <t>OFICINA ASESORA DE PRENSA Y COMUNICACIONES</t>
  </si>
  <si>
    <t>SECRETARIA GENERAL</t>
  </si>
  <si>
    <t>DIRECCION DE URBANISMO</t>
  </si>
  <si>
    <t>DIRECCION DE ACCION SOCIAL</t>
  </si>
  <si>
    <t>OFICINA ASESORA JURIDICA</t>
  </si>
  <si>
    <t>OFICINA DE SISTEMAS DE INFORMACION, ANALISIS Y ESTADISTICA</t>
  </si>
  <si>
    <t>DIRECCION DE PLANIFICACION DEL DESARROLLO</t>
  </si>
  <si>
    <t>OFICINA DE CONTROL DISCIPLINARIO</t>
  </si>
  <si>
    <t>DIRECCION DE SISTEMAS DE INFORMACION</t>
  </si>
  <si>
    <t>SECRETARIA DE GOBIERNO</t>
  </si>
  <si>
    <t>DIRECCION DE FUNCION PUBLICA</t>
  </si>
  <si>
    <t xml:space="preserve">SECRETARIA DE DESARROLLO ECONOMICO </t>
  </si>
  <si>
    <t>DIRECCION DE TURISMO</t>
  </si>
  <si>
    <t>SECRETARIA DE TRANSITO Y TRANSPORTE</t>
  </si>
  <si>
    <t>SECRETARIA DE OBRAS PUBLICAS</t>
  </si>
  <si>
    <t>DIRECCION FINANCIERA</t>
  </si>
  <si>
    <t>ALMACEN GENERAL</t>
  </si>
  <si>
    <t>SECRETARIA DE HACIENDA</t>
  </si>
  <si>
    <t>DIRECCION DE SERVICIOS ADMINISTRATIVOS</t>
  </si>
  <si>
    <t>OFICINA DE CONTROL INTERNO</t>
  </si>
  <si>
    <t>TESORERIA</t>
  </si>
  <si>
    <t>SECRETARIA DE DESARROLLO SOCIAL</t>
  </si>
  <si>
    <t>OFICINA DE PLANEACION SECTORIAL</t>
  </si>
  <si>
    <t>DIRECCION DE INFRAESTRUCTURA</t>
  </si>
  <si>
    <t>LIQUIDADO</t>
  </si>
  <si>
    <t>OFICINA DE CONTROL INTERNO DICIPLINARIO</t>
  </si>
  <si>
    <t>DIRECCION BANCO DE MAQUINARIA</t>
  </si>
  <si>
    <t>INVERSION - FUNCIONAMIENTO</t>
  </si>
  <si>
    <t>INSPECCION DE POLICIA URBANISTICA Y AMBIENTAL</t>
  </si>
  <si>
    <t>CONVENIO INTERADMINISTRATIVO</t>
  </si>
  <si>
    <t>REGIMEN ESPECIAL</t>
  </si>
  <si>
    <t>CONVENIO DE APOYO INTERINSTITUCIONAL</t>
  </si>
  <si>
    <t>NOMBRE DEL RUBRO</t>
  </si>
  <si>
    <t>REGISTRO PRESUPUESTAL</t>
  </si>
  <si>
    <t>PLAZO DE EJECUCION - UNIDAD</t>
  </si>
  <si>
    <t>PLAZO DE EJECUCION - CANTIDAD</t>
  </si>
  <si>
    <t>FUENTE</t>
  </si>
  <si>
    <t>ANTICIPO</t>
  </si>
  <si>
    <t>ND</t>
  </si>
  <si>
    <t>SECTOR</t>
  </si>
  <si>
    <t>PORCENTAJE DEL ANTICIPO</t>
  </si>
  <si>
    <t>LIBRE ASIGNACIÓN</t>
  </si>
  <si>
    <t>OFICINA SUPERVISORA</t>
  </si>
  <si>
    <t>FUNCIONARIO</t>
  </si>
  <si>
    <t>CONVENIO DE ASOCIACIÓN CON PARTICULARES</t>
  </si>
  <si>
    <t>CONVENIO DE COOPERACIÓN</t>
  </si>
  <si>
    <t>CONVENIO DE COOPERACIÓN ACADÉMICA</t>
  </si>
  <si>
    <t>DIRECCION DE DESARROLLO AGROPECUARIO Y EMPRESARIAL</t>
  </si>
  <si>
    <t>NOMBRE DEL CONTRATISTA</t>
  </si>
  <si>
    <t>NOMBRE DEL FUNCIONARIO SUPERVISOR</t>
  </si>
  <si>
    <t>DEPARTAMENTO ADMINISTRATIVO DE PLANEACION</t>
  </si>
  <si>
    <t>FECHA ADICION</t>
  </si>
  <si>
    <t>FECHA LIQUIDACION SIA OBSERVA</t>
  </si>
  <si>
    <t>CONTRATOS DE OBRA</t>
  </si>
  <si>
    <t>VALOR EJECUTADO</t>
  </si>
  <si>
    <t xml:space="preserve">ACTAS DE SUSPESNION </t>
  </si>
  <si>
    <t>OTROS</t>
  </si>
  <si>
    <t>VALOR TOTAL DEL CONVENIO CON ADICIONES</t>
  </si>
  <si>
    <t>PRESTACIÓN DE SERVICIOS</t>
  </si>
  <si>
    <t xml:space="preserve">COMPRAVENTA </t>
  </si>
  <si>
    <t>SUMINISTROS</t>
  </si>
  <si>
    <t>PRESTACIÓN DE SERVICIOS PROFESIONALES</t>
  </si>
  <si>
    <t>CONSULTORÍA</t>
  </si>
  <si>
    <t>CONTRATOS INTERADMINISTRATIVOS</t>
  </si>
  <si>
    <t>ARRENDAMIENTO O ADQUISICIÓN DE INMUEBLES</t>
  </si>
  <si>
    <t>INTERVENTORÍA</t>
  </si>
  <si>
    <t>EMPRÉSTITO</t>
  </si>
  <si>
    <t>No. CONVENIO</t>
  </si>
  <si>
    <t>CONTRATOS DE APOYO CON PARTICULARES</t>
  </si>
  <si>
    <t>DE APOYO A LA GESTIÓN Y ARTÍSTICOS</t>
  </si>
  <si>
    <t>CORRETAJE O INTERMEDIACIÓN DE SEGUROS</t>
  </si>
  <si>
    <t>NO SE UTILIZO</t>
  </si>
  <si>
    <t>CONTRATO DE APROVISIONAMIENTO</t>
  </si>
  <si>
    <t>LICITACIÓN</t>
  </si>
  <si>
    <t>DE APOYO</t>
  </si>
  <si>
    <t>CONVENIO MARCO DE PRÁCTICAS</t>
  </si>
  <si>
    <t xml:space="preserve">FECHA                   ACTA DE INICIO </t>
  </si>
  <si>
    <t>FECHA                   ACTA DE TERMINACION</t>
  </si>
  <si>
    <t>FECHA               ACTA DE LIQUIDACION</t>
  </si>
  <si>
    <t xml:space="preserve">SECRETARIA SUPERVISORA </t>
  </si>
  <si>
    <t>FECHA DE SUSCRIPCION DEL CONVENIO</t>
  </si>
  <si>
    <t>AMPLIACION DE LA SUSPENSION</t>
  </si>
  <si>
    <t>CONVENIO</t>
  </si>
  <si>
    <t>CLASE DE CONVENIO</t>
  </si>
  <si>
    <t>MESES</t>
  </si>
  <si>
    <t>GESTIÓN PÚBLICA</t>
  </si>
  <si>
    <t>2019-CV-001</t>
  </si>
  <si>
    <t>CONVENIO DE ASOCIACION</t>
  </si>
  <si>
    <t>FUNDACION COLOMBIANA DE GESTION Y PROGRESO SOCIAL</t>
  </si>
  <si>
    <t>AUNAR ESFUERZOS PARA EL DESARROLLO DE LA ESTRATEGIA SOCIAL DIRIGIDA A LA PRIMERA INFANCIA DEL MUNICIPIO DE CHÍA</t>
  </si>
  <si>
    <t>INVERSIÓN</t>
  </si>
  <si>
    <t>PROGRAMA DE ATENCION INTEGRAL A LA PRIMERA INFANCIA</t>
  </si>
  <si>
    <t>23010312011101</t>
  </si>
  <si>
    <t>SOCIAL</t>
  </si>
  <si>
    <t>NO</t>
  </si>
  <si>
    <t>SECRETARÍA DE DESARROLLO SOCIAL</t>
  </si>
  <si>
    <t>DIRECCIÓN DE ACCIÓN SOCIAL</t>
  </si>
  <si>
    <t>2019-CV-002</t>
  </si>
  <si>
    <t>FUNDACION PARA EL NIÑO SORDO ICAL</t>
  </si>
  <si>
    <t>AUNAR ESFUERZOS PARA BRINDAR ATENCIÓN A NIÑOS NIÑAS Y JOVENES CON DISCAPACIDAD (AUDITIVA Y COGNITIVA) DEL MUNICIPIO DE CHIA</t>
  </si>
  <si>
    <t>PROGRAMAS DE DISCAPACIDAD</t>
  </si>
  <si>
    <t>2019-CV-003</t>
  </si>
  <si>
    <t>CAJA DE COMPENSACIÓN FAMILIAR CAFAM</t>
  </si>
  <si>
    <t>AUNAR ESFUERZOS PARA INTEGRAR RECURSOS TÉCNICOS HUMANOS FINANCIEROS ADMINISTRATIVOS Y OPERATIVOS PARA BRINDAR ATENCIÓN INTEGRAL A NIÑOS Y NIÑAS DE PRIMERA INFANCIA EN EL JARDIN SOCIAL CHÍA</t>
  </si>
  <si>
    <t>DIAS</t>
  </si>
  <si>
    <t>2019000127</t>
  </si>
  <si>
    <t>2019000155</t>
  </si>
  <si>
    <t>2019000126</t>
  </si>
  <si>
    <t>23010312041101</t>
  </si>
  <si>
    <t>2019000315</t>
  </si>
  <si>
    <t>2019000314</t>
  </si>
  <si>
    <t>2019-CV-004</t>
  </si>
  <si>
    <t>FUNDACIÓN MUNICIPALIDAD</t>
  </si>
  <si>
    <t>AUNAR ESFUERZOS PARA BRINDAR ATENCIÓN A ADULTOS MAYORES DEL MUNICIPIO DE CHÍA A TRAVÉS DE ACTIVIDADES PRODUCTIVAS DEPORTIVAS CULTURALES RECREATIVAS Y DE APOYO PSICOSOCIAL A FIN DE MEJORAR SU CALIDAD DE VIDA</t>
  </si>
  <si>
    <t>2019000128</t>
  </si>
  <si>
    <t>23010312031101
23010312031206</t>
  </si>
  <si>
    <t>ATENCIÓN Y APOYO AL ADULTO MAYOR</t>
  </si>
  <si>
    <t>2019000421</t>
  </si>
  <si>
    <t>2019000430</t>
  </si>
  <si>
    <t>SARAI ELIANA ALARCON CAMPOS</t>
  </si>
  <si>
    <t>PAOLA ANDREA RAMIREZ SARMIENTO</t>
  </si>
  <si>
    <t>2019-CV-005</t>
  </si>
  <si>
    <t>ASOCIACIÓN PARA EL DESARROLLO SOSTENIBLE Y CALIDAD DE VIDA - ASOCADEVI</t>
  </si>
  <si>
    <t>AUNAR ESFUERZOS PARA ATENDER A POBLACIONEN CONDICION DE DISCAPACIDAD DEL MUNCIPIO DE CHIA A FIN DE MEJORAR SU CALIDAD DE VIDA</t>
  </si>
  <si>
    <t>2019000154</t>
  </si>
  <si>
    <t>CONVENIO INTERADMINISTRATIVO MARCO</t>
  </si>
  <si>
    <t>01 DE 2019</t>
  </si>
  <si>
    <t>NACION CONSEJO SUPERIOR DE LA JUDICATURA - DIRECCIÓN EJECUTIVA SECCIONAL DE ADMINISTRACIÓN JUDICIAL DE BOGOTA - CUNDINAMARCA</t>
  </si>
  <si>
    <t>AUNAR ESFUERZOS PARA LA IMPLEMENTACIÓN Y PUESTA EN FUNCIONAMIENTO DE DESPACHOS JUDICIALES A CARGO DE LA DIRECCIÓN EJECUTIVA DE ADMINISTRACIÓN JUDICIAL BOGOTÁ CUNDINAMARCA. …….</t>
  </si>
  <si>
    <t>SECRETARÍA DE GOBIERNO</t>
  </si>
  <si>
    <t>JOSE WILLIAM ARIAS GARCÍA</t>
  </si>
  <si>
    <t>N.A</t>
  </si>
  <si>
    <t>2019000564</t>
  </si>
  <si>
    <t>2019-CV-006</t>
  </si>
  <si>
    <t>AUNAR ESFUERZOS PARA CONSTITUCIÓN O IMPOSICIÓN DE SERVIDUMBRES DE SERVICIOS PUBLICOS DOMICILIARIOS PARA LA CONSTRUCCIÓN E INSTALACIÓN DE LOS COLECTORES AL MARGEN DEL RIO FRIO Y SISTEMAS DE BOMBEO HACIA LA PTAR CHIA II</t>
  </si>
  <si>
    <t>JORGE WILMAR TORRES PORRAS</t>
  </si>
  <si>
    <t>2019000403</t>
  </si>
  <si>
    <t>230112160174104</t>
  </si>
  <si>
    <t>ALCANTARILLADO PREINVERSIONES ESTUDIOS</t>
  </si>
  <si>
    <t>EMPRESA DE SERVICIOS PUBLICOS DE CHÍA EMSERCHIA ESP Y EL INSTITUTO DE DESARROLLO URBANO VIVIENDA Y GESTIÓN TERRITORIAL DE CHÍA - IDUVI</t>
  </si>
  <si>
    <t>2019000681</t>
  </si>
  <si>
    <t>SERVICIOS PÚBLICOS</t>
  </si>
  <si>
    <t>2019-CV-007</t>
  </si>
  <si>
    <t>CONVENIO MARCO DE COOPERACION PARA LA FORMACION ACADÉMICA</t>
  </si>
  <si>
    <t>UNIVERSIDAD COOPERATIVA DE COLOMBIA</t>
  </si>
  <si>
    <t>CONTRIBUIR DE MANERA CONJUNTA A SATISFACER LA DEMANDA DE EDUCACIÓN SUPERIOR DEL MUNICIPIO DE CHÍA A TRAVÉS DEL OTORGAMIENTO DE APOYOS EDUCATIVOS</t>
  </si>
  <si>
    <t>SECRETARÍA DE EDUCACIÓN</t>
  </si>
  <si>
    <t>EDUCACIÓN</t>
  </si>
  <si>
    <t>2019-CV-008</t>
  </si>
  <si>
    <t>UNIVERSIDAD SANTO TOMAS</t>
  </si>
  <si>
    <t>CONTRIBUIR DE MANERA CONJUNTA A SATISFACER LA DEMANDA DE EDUCACION SUPERIOR DEL MUNICIPIO DE CHIA A TRAVES DEL OTORGAMIENTO DE APOYOS EDUCATIVOS</t>
  </si>
  <si>
    <t>MARTHA LUCIA PEDRAZA</t>
  </si>
  <si>
    <t>2019-CV-009</t>
  </si>
  <si>
    <t>UNIVERSIDAD DE SAN BUENAVENTURA SEDE BOGOTA</t>
  </si>
  <si>
    <t>2019-CV-010</t>
  </si>
  <si>
    <t>HOGAR DEL ANCIANO SAN RAFAEL</t>
  </si>
  <si>
    <t>AUNAR ESFUERZOS PARA BRINDAR ATENCIÓN A ADULTOS MAYORES DEL MUNICIPIO DE CHÍA QUE SE ENCUENTREN EN ESTADO DE ABANDONO O VULNERABILIDAD A FIN DE MEJORAR SU CALIDAD DE VIDA</t>
  </si>
  <si>
    <t>2019000655</t>
  </si>
  <si>
    <t>2019001113</t>
  </si>
  <si>
    <t>2019-CV-011</t>
  </si>
  <si>
    <t>AUNAR ESFUERZOS PARA CONSTITUCIÓN O IMPOSICIÓN DE SERVIDUMBRES DE SERVICIOS PUBLICOS DOMICILIARIOS PARA LA CONSTRUCCIÓN ALCANTARILLADO AGUAS RESIDUALES VEREDA DE FAGUA SECTORES CHIQUILINDA EL CHAMIZO CHAVARROS RINCON DE FAGUA Y ZONA NOR-ORIENTE DEL MUNICIPIO DE CHIA</t>
  </si>
  <si>
    <t>2019001005</t>
  </si>
  <si>
    <t>23011216011301
23011216011323
230112160121501
23011216013501
23011216015502</t>
  </si>
  <si>
    <t xml:space="preserve">LIBRE ASIGNACIÓN
LIBRE ASIGNACIÓN
SGP AGUA POTABLE Y SANEAMIENTO BASICO
R.B. SGP AGUA POTABLE Y SANEAMIENTO BASICO
RTOS FROS SGP AGUA POTABLE Y SANEAMIENTO BASICO
</t>
  </si>
  <si>
    <t>2019001187</t>
  </si>
  <si>
    <t>VALOR TOTAL DEL CONVENIO</t>
  </si>
  <si>
    <t>2019-CV-012</t>
  </si>
  <si>
    <t>CONVENIO ESPECIFICO DE COOPERACION PARA LA FORMACION ACADÉMICA</t>
  </si>
  <si>
    <t>UNIVERSIDAD DEL BOSQUE</t>
  </si>
  <si>
    <t>EMPRESA NACIONAL PROMOTORA DEL DESARROLLO TERRITORIAL - ENTERRITORIO (antes FONDO FINANCIERO DE PROYECTOS DE DESARROLLO - FONADE)</t>
  </si>
  <si>
    <t>ENTERRITORIO SE COMPROMETE CON EL MUNICIPIO A REALIZAR LA GESTIÓN PARA LA ADQUISICIÓN DE LOS DISPOSITIVOS MÓVILES DE CAPTURA (DMC) PARA LLEVAR A CABO EN EL MUNICIPIO EL OPERATIVO EN CAMPO PARA LA IMPLEMENTACIÓN DE LA NUEVA METODOLOGÍA DE FOCALIZACIÓN DEL SISTEMA DE IDENTIFICACIÓN DE LOS POTENCIALES BENEFICIARIOS DE LOS PROGRAMAS SOCIALES SISBEN IV  DE CONFORMIDAD CON LOS LINEAMIENTOS TÉCNICOS DEFINIDOS POR EL DNP</t>
  </si>
  <si>
    <t>ACTUALIZACIÓN DEL SISBEN</t>
  </si>
  <si>
    <t>DEPARTAMENTO ADMINISTRATIVO DE PLANEACIÓN</t>
  </si>
  <si>
    <t>CONVENIO INTERADMINISTRATIVO DE GESTION</t>
  </si>
  <si>
    <t>2019-CV-013</t>
  </si>
  <si>
    <t>FUNDACIÓN CREAR SOLUCIONES CON LAS MANOS</t>
  </si>
  <si>
    <t>"AUNAR ESFUERZOS PARA LA IMPLEMENTACIÓN DE ESTRATEGIAS PARA EL DESARROLLO DE COMPETENCIAS EMOCIONALES QUE PERMITEN LA GENERACIÓN DE ACCIONES DE PREVENCION SENSIBILIZACIÓN DEL COMPORTAMIENTO HUMANO SOCIAL E INDIVIDUAL EN LA CONSTRUCCIÓN DE HÁBITOS DE VIDA SOCIAL SALUDABLE DIRIGIDO A  LA COMUNIDAD EN GENERAL DEL MUNICIPIO DE CHIA"</t>
  </si>
  <si>
    <t>DIRECCIÓN DE SALUD PÚBLICA</t>
  </si>
  <si>
    <t>MIGUEL IGNACIO RODRIGUEZ JIMENEZ</t>
  </si>
  <si>
    <t>2019001055</t>
  </si>
  <si>
    <t>230102310371207</t>
  </si>
  <si>
    <t>ENTORNO FAMILIAR CULTURAL Y SOCIAL</t>
  </si>
  <si>
    <t>SALUD</t>
  </si>
  <si>
    <t>2019-CV-014</t>
  </si>
  <si>
    <t>CONVENIO ESPECIAL DE COOPERACIÓN EDUCATIVA</t>
  </si>
  <si>
    <t>OSCAR EDUARDO GUZMAN JUNCA</t>
  </si>
  <si>
    <t>2019001262</t>
  </si>
  <si>
    <t>23010111031301</t>
  </si>
  <si>
    <t>APLICACIÓN DE PROYECTOS EDUCATIVOS TRANSVERSALES</t>
  </si>
  <si>
    <t>FUNDACIÓN EDUCATIVA ROCHESTER</t>
  </si>
  <si>
    <t xml:space="preserve">CONVENIO INTERADMINISTRATIVO </t>
  </si>
  <si>
    <t>FONDO FINANCIERO DE PROYECTOS DE DESARROLLO - ENTERRITORIO</t>
  </si>
  <si>
    <t>AUNAR ESFUERZOS TÉCNICOS ADMINISTRATIVOS FINANCIEROS Y JURÍDICOS PARA LLEVAR A CABO EN EL MUNICIPIO LA IMPLEMENTACIÓN DE LA NUEVA METODOLOGÍA DE FOCALIZACIÓN DEL SISTEMA DE IDENTIFICACIÓN DE LOS POTENCIALES BENEFICIARIOS DE LOS PROGRAMAS SOCIALES SISBÉN IV DE CONFORMIDAD CON EL ESQUEMA DE APALANCAMIENTO DEFINIDO POR EL DOCUMENTO CONPES 3877 DEL 05 DE DICIEMBRE DE 2016 Y EL DEPARTAMENTO NACIONAL DE PLANEACIÓN -DNP</t>
  </si>
  <si>
    <t>ORLANDO HERNANDEZ CHOLO</t>
  </si>
  <si>
    <t>FABIOLA BOJCA BELTRAN</t>
  </si>
  <si>
    <t>MARGARITA PORRAS BERMUDEZ</t>
  </si>
  <si>
    <t>ADC-2019-267</t>
  </si>
  <si>
    <t>ARTESANIAS DE COLOMBIA S.A.</t>
  </si>
  <si>
    <t>AUNAR ESFUERZOS TÉCNICOS ADMINISTRATIVOS FINANCIEROS HUMANOS Y LOGÍSTICOS PARA LA EJECUCIÓN DEL PROYECTO "FOMENTO DE LA ACTIVIDAD PRODUCTIVA ARTESANAL EN EL MUNICIPIO DE CHIA" FASE 2019</t>
  </si>
  <si>
    <t>SECRETARÍA PARA EL DESARROLLO ECONOMICO
SECRETARÍA DE TURISMO</t>
  </si>
  <si>
    <t>PAOLA ANDREA MUÑOZ GARCIA</t>
  </si>
  <si>
    <t>PROMOCION DEL DESARROLLO TURISTICO</t>
  </si>
  <si>
    <t>2019001443</t>
  </si>
  <si>
    <t>23011813021101
23011813021301</t>
  </si>
  <si>
    <t>2019001471</t>
  </si>
  <si>
    <t>2019001474</t>
  </si>
  <si>
    <t>2019001472</t>
  </si>
  <si>
    <t>AUNAR ESFUERZOS PARA EL DESARROLLO DE COMPETENCIAS EN BILINGÜISMO DE LOS ESTUDIANTES DE LA IEO FUSCA DEL MUNICIPIO DE CHÍA</t>
  </si>
  <si>
    <t>2 MESES 7 DIAS</t>
  </si>
  <si>
    <t>R.P ADICION 2019002568 18/10/2019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</si>
</sst>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 #,##0.00_-;\-&quot;$&quot;\ * #,##0.00_-;_-&quot;$&quot;\ * &quot;-&quot;??_-;_-@_-"/>
    <numFmt numFmtId="164" formatCode="_ &quot;$&quot;\ * #,##0.00_ ;_ &quot;$&quot;\ * \-#,##0.00_ ;_ &quot;$&quot;\ * &quot;-&quot;??_ ;_ @_ "/>
    <numFmt numFmtId="165" formatCode="[$$-240A]\ #,##0.00"/>
    <numFmt numFmtId="166" formatCode="yyyy/mm/dd;@"/>
  </numFmts>
  <fonts count="21" x14ac:knownFonts="1">
    <font>
      <sz val="11"/>
      <color theme="1"/>
      <name val="Calibri"/>
      <family val="2"/>
      <scheme val="minor"/>
    </font>
    <font>
      <sz val="10"/>
      <name val="Arial"/>
      <family val="2"/>
    </font>
    <font>
      <b/>
      <sz val="10"/>
      <name val="Arial"/>
      <family val="2"/>
    </font>
    <font>
      <sz val="10"/>
      <name val="Arial"/>
      <family val="2"/>
    </font>
    <font>
      <sz val="11"/>
      <color theme="1"/>
      <name val="Calibri"/>
      <family val="2"/>
      <scheme val="minor"/>
    </font>
    <font>
      <sz val="11"/>
      <name val="Calibri"/>
      <family val="2"/>
      <scheme val="minor"/>
    </font>
    <font>
      <sz val="11"/>
      <color theme="0" tint="-4.9989318521683403E-2"/>
      <name val="Calibri"/>
      <family val="2"/>
      <scheme val="minor"/>
    </font>
    <font>
      <b/>
      <sz val="10"/>
      <name val="Calibri"/>
      <family val="2"/>
      <scheme val="minor"/>
    </font>
    <font>
      <b/>
      <sz val="11"/>
      <color theme="1"/>
      <name val="Calibri"/>
      <family val="2"/>
      <scheme val="minor"/>
    </font>
    <font>
      <b/>
      <sz val="16"/>
      <color theme="1"/>
      <name val="Calibri"/>
      <family val="2"/>
      <scheme val="minor"/>
    </font>
    <font>
      <sz val="9"/>
      <color theme="1"/>
      <name val="Calibri"/>
      <family val="2"/>
      <scheme val="minor"/>
    </font>
    <font>
      <sz val="10"/>
      <name val="Calibri"/>
      <family val="2"/>
      <scheme val="minor"/>
    </font>
    <font>
      <b/>
      <sz val="12"/>
      <color theme="1"/>
      <name val="Calibri"/>
      <family val="2"/>
      <scheme val="minor"/>
    </font>
    <font>
      <sz val="9"/>
      <color indexed="81"/>
      <name val="Tahoma"/>
      <family val="2"/>
    </font>
    <font>
      <b/>
      <sz val="9"/>
      <color indexed="81"/>
      <name val="Tahoma"/>
      <family val="2"/>
    </font>
    <font>
      <b/>
      <sz val="14"/>
      <name val="Calibri"/>
      <family val="2"/>
      <scheme val="minor"/>
    </font>
    <font>
      <b/>
      <sz val="9"/>
      <name val="Calibri"/>
      <family val="2"/>
      <scheme val="minor"/>
    </font>
    <font>
      <b/>
      <sz val="9"/>
      <name val="Arial"/>
      <family val="2"/>
    </font>
    <font>
      <b/>
      <sz val="10"/>
      <color rgb="FF0070C0"/>
      <name val="Calibri"/>
      <family val="2"/>
      <scheme val="minor"/>
    </font>
    <font>
      <b/>
      <sz val="10"/>
      <color rgb="FFFF0000"/>
      <name val="Calibri"/>
      <family val="2"/>
      <scheme val="minor"/>
    </font>
    <font>
      <sz val="10"/>
      <color rgb="FFFF0000"/>
      <name val="Calibri"/>
      <family val="2"/>
      <scheme val="minor"/>
    </font>
  </fonts>
  <fills count="13">
    <fill>
      <patternFill patternType="none"/>
    </fill>
    <fill>
      <patternFill patternType="gray125"/>
    </fill>
    <fill>
      <patternFill patternType="solid">
        <fgColor rgb="FFFFFF99"/>
        <bgColor indexed="64"/>
      </patternFill>
    </fill>
    <fill>
      <patternFill patternType="solid">
        <fgColor rgb="FFCCFF99"/>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00FF"/>
        <bgColor indexed="64"/>
      </patternFill>
    </fill>
    <fill>
      <patternFill patternType="solid">
        <fgColor rgb="FF92D050"/>
        <bgColor indexed="64"/>
      </patternFill>
    </fill>
    <fill>
      <patternFill patternType="solid">
        <fgColor rgb="FF00B0F0"/>
        <bgColor indexed="64"/>
      </patternFill>
    </fill>
    <fill>
      <patternFill patternType="solid">
        <fgColor rgb="FFFFCCFF"/>
        <bgColor indexed="64"/>
      </patternFill>
    </fill>
    <fill>
      <patternFill patternType="solid">
        <fgColor rgb="FF00FF99"/>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1" fillId="0" borderId="0"/>
    <xf numFmtId="164" fontId="1" fillId="0" borderId="0" applyFont="0" applyFill="0" applyBorder="0" applyAlignment="0" applyProtection="0"/>
    <xf numFmtId="0" fontId="3" fillId="0" borderId="0"/>
    <xf numFmtId="0" fontId="3" fillId="0" borderId="0"/>
    <xf numFmtId="44"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44" fontId="4" fillId="0" borderId="0" applyFont="0" applyFill="0" applyBorder="0" applyAlignment="0" applyProtection="0"/>
  </cellStyleXfs>
  <cellXfs count="103">
    <xf numFmtId="0" fontId="0" fillId="0" borderId="0" xfId="0"/>
    <xf numFmtId="0" fontId="0" fillId="0" borderId="0" xfId="0" applyAlignment="1">
      <alignment vertical="center" wrapText="1"/>
    </xf>
    <xf numFmtId="0" fontId="3" fillId="0" borderId="0" xfId="0" applyFont="1" applyAlignment="1">
      <alignment vertical="center" wrapText="1"/>
    </xf>
    <xf numFmtId="0" fontId="0" fillId="0" borderId="0" xfId="0" applyBorder="1" applyAlignment="1">
      <alignment vertical="center" wrapText="1"/>
    </xf>
    <xf numFmtId="0" fontId="0" fillId="0" borderId="0" xfId="0" applyAlignment="1">
      <alignment vertical="center"/>
    </xf>
    <xf numFmtId="44" fontId="0" fillId="0" borderId="0" xfId="5" applyFont="1"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1" fontId="0" fillId="0" borderId="0" xfId="0" applyNumberFormat="1"/>
    <xf numFmtId="0" fontId="0" fillId="0" borderId="0" xfId="0" applyAlignment="1">
      <alignment horizontal="left" vertical="center" wrapText="1"/>
    </xf>
    <xf numFmtId="0" fontId="3" fillId="0" borderId="0" xfId="0" applyFont="1" applyAlignment="1">
      <alignment horizontal="left" vertical="center" wrapText="1"/>
    </xf>
    <xf numFmtId="0" fontId="6" fillId="0" borderId="0" xfId="0" applyFont="1"/>
    <xf numFmtId="0" fontId="4" fillId="0" borderId="0" xfId="0" applyFont="1"/>
    <xf numFmtId="9" fontId="6" fillId="0" borderId="0" xfId="0" applyNumberFormat="1" applyFont="1"/>
    <xf numFmtId="9" fontId="4" fillId="0" borderId="0" xfId="0" applyNumberFormat="1" applyFont="1"/>
    <xf numFmtId="0" fontId="0" fillId="0" borderId="0" xfId="0" applyAlignment="1">
      <alignment horizontal="justify" vertical="center" wrapText="1"/>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1" fontId="2" fillId="0" borderId="1" xfId="1" applyNumberFormat="1" applyFont="1" applyBorder="1" applyAlignment="1">
      <alignment horizontal="center" vertical="center" wrapText="1"/>
    </xf>
    <xf numFmtId="165" fontId="2" fillId="0" borderId="1" xfId="1" applyNumberFormat="1" applyFont="1" applyBorder="1" applyAlignment="1">
      <alignment horizontal="center" vertical="center" wrapText="1"/>
    </xf>
    <xf numFmtId="0" fontId="2" fillId="2"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44" fontId="2" fillId="0" borderId="1" xfId="5" applyFont="1" applyFill="1" applyBorder="1" applyAlignment="1">
      <alignment horizontal="center" vertical="center" wrapText="1"/>
    </xf>
    <xf numFmtId="14" fontId="2" fillId="0" borderId="1" xfId="1" applyNumberFormat="1" applyFont="1" applyFill="1" applyBorder="1" applyAlignment="1">
      <alignment horizontal="center" vertical="center" wrapText="1"/>
    </xf>
    <xf numFmtId="9" fontId="6" fillId="0" borderId="0" xfId="6" applyFont="1" applyAlignment="1">
      <alignment horizontal="center" vertical="center"/>
    </xf>
    <xf numFmtId="9" fontId="4" fillId="0" borderId="0" xfId="6" applyFont="1" applyAlignment="1">
      <alignment horizontal="center" vertical="center"/>
    </xf>
    <xf numFmtId="0" fontId="7" fillId="0" borderId="1" xfId="1" applyNumberFormat="1" applyFont="1" applyFill="1" applyBorder="1" applyAlignment="1">
      <alignment horizontal="center" vertical="center" wrapText="1"/>
    </xf>
    <xf numFmtId="0" fontId="0" fillId="4" borderId="1" xfId="0" applyNumberFormat="1" applyFill="1" applyBorder="1" applyAlignment="1">
      <alignment horizontal="justify" vertical="center"/>
    </xf>
    <xf numFmtId="0" fontId="0" fillId="4" borderId="1" xfId="0" applyNumberFormat="1" applyFill="1" applyBorder="1" applyAlignment="1">
      <alignment vertical="center" wrapText="1"/>
    </xf>
    <xf numFmtId="44" fontId="0" fillId="4" borderId="1" xfId="5" applyFont="1" applyFill="1" applyBorder="1" applyAlignment="1">
      <alignment vertical="center"/>
    </xf>
    <xf numFmtId="44" fontId="0" fillId="4" borderId="1" xfId="0" applyNumberFormat="1" applyFill="1" applyBorder="1" applyAlignment="1">
      <alignment vertical="center"/>
    </xf>
    <xf numFmtId="0" fontId="5" fillId="0" borderId="1" xfId="0" quotePrefix="1" applyFont="1" applyBorder="1" applyAlignment="1">
      <alignment horizontal="right" vertical="center"/>
    </xf>
    <xf numFmtId="0" fontId="0" fillId="4" borderId="1" xfId="0" applyNumberFormat="1" applyFill="1" applyBorder="1" applyAlignment="1">
      <alignment vertical="center"/>
    </xf>
    <xf numFmtId="14" fontId="0" fillId="4" borderId="1" xfId="0" applyNumberFormat="1" applyFill="1" applyBorder="1" applyAlignment="1">
      <alignment vertical="center"/>
    </xf>
    <xf numFmtId="44" fontId="0" fillId="0" borderId="1" xfId="5" applyFont="1" applyBorder="1" applyAlignment="1">
      <alignment vertical="center"/>
    </xf>
    <xf numFmtId="0" fontId="0" fillId="0" borderId="1" xfId="0" applyBorder="1" applyAlignment="1">
      <alignment vertical="center"/>
    </xf>
    <xf numFmtId="0" fontId="0" fillId="0" borderId="1" xfId="0" applyBorder="1" applyAlignment="1">
      <alignment horizontal="justify" vertical="center"/>
    </xf>
    <xf numFmtId="0" fontId="7" fillId="0" borderId="1" xfId="0" applyFont="1" applyBorder="1" applyAlignment="1">
      <alignment vertical="center"/>
    </xf>
    <xf numFmtId="0" fontId="11" fillId="0" borderId="1" xfId="0" applyFont="1" applyBorder="1" applyAlignment="1">
      <alignment vertical="center" wrapText="1"/>
    </xf>
    <xf numFmtId="0" fontId="12" fillId="0" borderId="0" xfId="0" applyFont="1"/>
    <xf numFmtId="0" fontId="8" fillId="0" borderId="1" xfId="0" applyFont="1" applyBorder="1" applyAlignment="1">
      <alignment vertical="center"/>
    </xf>
    <xf numFmtId="0" fontId="8" fillId="0" borderId="0" xfId="0" applyFont="1" applyAlignment="1">
      <alignment vertical="center"/>
    </xf>
    <xf numFmtId="0" fontId="8" fillId="0" borderId="0" xfId="0" applyFont="1" applyAlignment="1">
      <alignment vertical="center" wrapText="1"/>
    </xf>
    <xf numFmtId="0" fontId="0" fillId="0" borderId="0" xfId="0" applyBorder="1"/>
    <xf numFmtId="0" fontId="0" fillId="4" borderId="0" xfId="0" applyNumberFormat="1" applyFill="1" applyBorder="1" applyAlignment="1">
      <alignment vertical="center"/>
    </xf>
    <xf numFmtId="0" fontId="8" fillId="0" borderId="0" xfId="0" applyFont="1" applyBorder="1"/>
    <xf numFmtId="0" fontId="0" fillId="0" borderId="0" xfId="0" applyBorder="1" applyAlignment="1">
      <alignment vertical="center"/>
    </xf>
    <xf numFmtId="0" fontId="0" fillId="0" borderId="0" xfId="0" applyBorder="1" applyAlignment="1">
      <alignment horizontal="justify"/>
    </xf>
    <xf numFmtId="0" fontId="2" fillId="3"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8" fillId="4" borderId="1" xfId="0" applyNumberFormat="1" applyFont="1" applyFill="1" applyBorder="1" applyAlignment="1">
      <alignment vertical="center"/>
    </xf>
    <xf numFmtId="0" fontId="0" fillId="0" borderId="1" xfId="0" applyNumberFormat="1" applyFill="1" applyBorder="1" applyAlignment="1">
      <alignment vertical="center"/>
    </xf>
    <xf numFmtId="14" fontId="0" fillId="0" borderId="1" xfId="0" applyNumberFormat="1" applyFill="1" applyBorder="1" applyAlignment="1">
      <alignment vertical="center"/>
    </xf>
    <xf numFmtId="0" fontId="11" fillId="0" borderId="1" xfId="1" applyFont="1" applyBorder="1" applyAlignment="1">
      <alignment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1" applyFont="1" applyBorder="1" applyAlignment="1">
      <alignment horizontal="center" vertical="center" wrapText="1"/>
    </xf>
    <xf numFmtId="0" fontId="17" fillId="0" borderId="1" xfId="1" applyFont="1" applyBorder="1" applyAlignment="1">
      <alignment horizontal="justify" vertical="center" wrapText="1"/>
    </xf>
    <xf numFmtId="165" fontId="17" fillId="0" borderId="1" xfId="1" applyNumberFormat="1" applyFont="1" applyBorder="1" applyAlignment="1">
      <alignment horizontal="center" vertical="center" wrapText="1"/>
    </xf>
    <xf numFmtId="9" fontId="16" fillId="0" borderId="1" xfId="1" applyNumberFormat="1" applyFont="1" applyBorder="1" applyAlignment="1">
      <alignment horizontal="center" vertical="center" wrapText="1"/>
    </xf>
    <xf numFmtId="165" fontId="16" fillId="0" borderId="1" xfId="1" applyNumberFormat="1" applyFont="1" applyBorder="1" applyAlignment="1">
      <alignment horizontal="center" vertical="center" wrapText="1"/>
    </xf>
    <xf numFmtId="9" fontId="16" fillId="0" borderId="1" xfId="6" applyFont="1" applyBorder="1" applyAlignment="1">
      <alignment horizontal="center" vertical="center" wrapText="1"/>
    </xf>
    <xf numFmtId="166" fontId="16" fillId="8" borderId="1" xfId="1" applyNumberFormat="1" applyFont="1" applyFill="1" applyBorder="1" applyAlignment="1">
      <alignment horizontal="center" vertical="center" wrapText="1"/>
    </xf>
    <xf numFmtId="0" fontId="16" fillId="5" borderId="1" xfId="1" applyFont="1" applyFill="1" applyBorder="1" applyAlignment="1">
      <alignment horizontal="center" vertical="center" wrapText="1"/>
    </xf>
    <xf numFmtId="0" fontId="16" fillId="9" borderId="1" xfId="1" applyFont="1" applyFill="1" applyBorder="1" applyAlignment="1">
      <alignment horizontal="center" vertical="center" wrapText="1"/>
    </xf>
    <xf numFmtId="0" fontId="17" fillId="7" borderId="1" xfId="1" applyFont="1" applyFill="1" applyBorder="1" applyAlignment="1">
      <alignment horizontal="center" vertical="center" wrapText="1"/>
    </xf>
    <xf numFmtId="44" fontId="17" fillId="0" borderId="1" xfId="5" applyFont="1" applyFill="1" applyBorder="1" applyAlignment="1">
      <alignment horizontal="center" vertical="center" wrapText="1"/>
    </xf>
    <xf numFmtId="0" fontId="17" fillId="0" borderId="1" xfId="1" applyFont="1" applyFill="1" applyBorder="1" applyAlignment="1">
      <alignment horizontal="center" vertical="center" wrapText="1"/>
    </xf>
    <xf numFmtId="14" fontId="17" fillId="0" borderId="1" xfId="1" applyNumberFormat="1" applyFont="1" applyFill="1" applyBorder="1" applyAlignment="1">
      <alignment horizontal="center" vertical="center" wrapText="1"/>
    </xf>
    <xf numFmtId="0" fontId="16" fillId="10" borderId="1" xfId="1" applyFont="1" applyFill="1" applyBorder="1" applyAlignment="1">
      <alignment horizontal="center" vertical="center" wrapText="1"/>
    </xf>
    <xf numFmtId="0" fontId="16" fillId="11" borderId="1"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10" fillId="0" borderId="0" xfId="0" applyFont="1"/>
    <xf numFmtId="44" fontId="11" fillId="0" borderId="1" xfId="5" applyFont="1" applyBorder="1" applyAlignment="1">
      <alignment horizontal="right" vertical="center" wrapText="1"/>
    </xf>
    <xf numFmtId="9" fontId="11" fillId="0" borderId="1" xfId="6" applyFont="1" applyBorder="1" applyAlignment="1">
      <alignment horizontal="right" vertical="center" wrapText="1"/>
    </xf>
    <xf numFmtId="166" fontId="11" fillId="0" borderId="1" xfId="0" applyNumberFormat="1" applyFont="1" applyBorder="1" applyAlignment="1">
      <alignment horizontal="center" vertical="center"/>
    </xf>
    <xf numFmtId="14" fontId="18" fillId="0" borderId="1" xfId="0" applyNumberFormat="1" applyFont="1" applyBorder="1" applyAlignment="1">
      <alignment horizontal="center" vertical="center"/>
    </xf>
    <xf numFmtId="0" fontId="19" fillId="0" borderId="1" xfId="0" applyFont="1" applyBorder="1" applyAlignment="1">
      <alignment horizontal="center" vertical="center"/>
    </xf>
    <xf numFmtId="14" fontId="20" fillId="0" borderId="1" xfId="0" applyNumberFormat="1" applyFont="1" applyFill="1" applyBorder="1" applyAlignment="1">
      <alignment horizontal="right" vertical="center"/>
    </xf>
    <xf numFmtId="14" fontId="11" fillId="0" borderId="1" xfId="0" quotePrefix="1" applyNumberFormat="1" applyFont="1" applyBorder="1" applyAlignment="1">
      <alignment vertical="center"/>
    </xf>
    <xf numFmtId="44" fontId="11" fillId="0" borderId="1" xfId="5" quotePrefix="1" applyFont="1" applyBorder="1" applyAlignment="1">
      <alignment horizontal="left" vertical="center" wrapText="1"/>
    </xf>
    <xf numFmtId="14" fontId="11" fillId="0" borderId="1" xfId="1" applyNumberFormat="1" applyFont="1" applyBorder="1" applyAlignment="1">
      <alignment vertical="center" wrapText="1"/>
    </xf>
    <xf numFmtId="0" fontId="11" fillId="0" borderId="1" xfId="1" quotePrefix="1" applyFont="1" applyBorder="1" applyAlignment="1">
      <alignment horizontal="right" vertical="center" wrapText="1"/>
    </xf>
    <xf numFmtId="0" fontId="11" fillId="0" borderId="1" xfId="1" applyFont="1"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ill="1" applyBorder="1" applyAlignment="1">
      <alignment horizontal="justify" vertical="center"/>
    </xf>
    <xf numFmtId="2" fontId="9" fillId="0" borderId="1" xfId="0" applyNumberFormat="1" applyFont="1" applyFill="1" applyBorder="1" applyAlignment="1">
      <alignment horizontal="center" vertical="center" wrapText="1"/>
    </xf>
    <xf numFmtId="0" fontId="11" fillId="0" borderId="1" xfId="0" applyNumberFormat="1" applyFont="1" applyBorder="1" applyAlignment="1">
      <alignment vertical="center" wrapText="1"/>
    </xf>
    <xf numFmtId="14" fontId="11" fillId="0" borderId="1" xfId="1" applyNumberFormat="1" applyFont="1" applyFill="1" applyBorder="1" applyAlignment="1">
      <alignment vertical="center" wrapText="1"/>
    </xf>
    <xf numFmtId="0" fontId="7" fillId="0" borderId="1" xfId="1" applyFont="1" applyBorder="1" applyAlignment="1">
      <alignment vertical="center" wrapText="1"/>
    </xf>
    <xf numFmtId="0" fontId="9" fillId="0" borderId="1" xfId="0" applyNumberFormat="1" applyFont="1" applyFill="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xf>
    <xf numFmtId="0" fontId="0" fillId="4" borderId="1" xfId="0" applyNumberFormat="1" applyFill="1" applyBorder="1" applyAlignment="1">
      <alignment horizontal="left" vertical="center"/>
    </xf>
    <xf numFmtId="0" fontId="0" fillId="12" borderId="1" xfId="0" applyFill="1" applyBorder="1" applyAlignment="1">
      <alignment vertical="center"/>
    </xf>
    <xf numFmtId="0" fontId="11" fillId="0" borderId="1" xfId="0" applyFont="1" applyBorder="1" applyAlignment="1">
      <alignment horizontal="left" vertical="center" wrapText="1"/>
    </xf>
    <xf numFmtId="44" fontId="11" fillId="0" borderId="1" xfId="5" applyFont="1" applyBorder="1" applyAlignment="1">
      <alignment vertical="center" wrapText="1"/>
    </xf>
    <xf numFmtId="0" fontId="0" fillId="0" borderId="1" xfId="0" applyBorder="1" applyAlignment="1">
      <alignment horizontal="left" vertical="center" wrapText="1"/>
    </xf>
    <xf numFmtId="1" fontId="0" fillId="0" borderId="1" xfId="0" applyNumberFormat="1" applyBorder="1" applyAlignment="1">
      <alignment vertical="center"/>
    </xf>
    <xf numFmtId="0" fontId="5" fillId="0" borderId="1" xfId="0" quotePrefix="1" applyFont="1" applyBorder="1" applyAlignment="1">
      <alignment horizontal="left" vertical="center"/>
    </xf>
    <xf numFmtId="1" fontId="0" fillId="0" borderId="1" xfId="0" applyNumberFormat="1" applyBorder="1" applyAlignment="1">
      <alignment vertical="center" wrapText="1"/>
    </xf>
    <xf numFmtId="44" fontId="0" fillId="0" borderId="0" xfId="5" applyFont="1" applyBorder="1"/>
  </cellXfs>
  <cellStyles count="10">
    <cellStyle name="Moneda" xfId="5" builtinId="4"/>
    <cellStyle name="Moneda 2" xfId="2"/>
    <cellStyle name="Moneda 3" xfId="9"/>
    <cellStyle name="Normal" xfId="0" builtinId="0"/>
    <cellStyle name="Normal 2" xfId="1"/>
    <cellStyle name="Normal 2 2" xfId="3"/>
    <cellStyle name="Normal 2 2 2" xfId="7"/>
    <cellStyle name="Normal 2 3" xfId="4"/>
    <cellStyle name="Normal 2 3 2" xfId="8"/>
    <cellStyle name="Porcentaje" xfId="6" builtinId="5"/>
  </cellStyles>
  <dxfs count="0"/>
  <tableStyles count="0" defaultTableStyle="TableStyleMedium9" defaultPivotStyle="PivotStyleLight16"/>
  <colors>
    <mruColors>
      <color rgb="FFCCFF99"/>
      <color rgb="FF66FF33"/>
      <color rgb="FF99FFCC"/>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9"/>
  </sheetPr>
  <dimension ref="A1:AK63751"/>
  <sheetViews>
    <sheetView tabSelected="1" zoomScaleNormal="100" workbookViewId="0">
      <pane ySplit="1" topLeftCell="A11" activePane="bottomLeft" state="frozen"/>
      <selection pane="bottomLeft" activeCell="Y3" sqref="Y3"/>
    </sheetView>
  </sheetViews>
  <sheetFormatPr baseColWidth="10" defaultColWidth="13.7109375" defaultRowHeight="15.75" x14ac:dyDescent="0.25"/>
  <cols>
    <col min="1" max="1" width="16.28515625" style="40" customWidth="1"/>
    <col min="2" max="2" width="26.5703125" style="8" customWidth="1"/>
    <col min="3" max="3" width="21.5703125" style="7" customWidth="1"/>
    <col min="4" max="4" width="36.140625" style="16" customWidth="1"/>
    <col min="5" max="5" width="56.140625" customWidth="1"/>
    <col min="6" max="6" width="16.42578125" customWidth="1"/>
    <col min="7" max="7" width="11.140625" customWidth="1"/>
    <col min="8" max="8" width="11.140625" style="9" customWidth="1"/>
    <col min="9" max="9" width="19.85546875" customWidth="1"/>
    <col min="10" max="10" width="20" customWidth="1"/>
    <col min="11" max="11" width="15" customWidth="1"/>
    <col min="12" max="12" width="20.7109375" customWidth="1"/>
    <col min="13" max="13" width="8.7109375" style="15" customWidth="1"/>
    <col min="14" max="14" width="19.28515625" style="13" customWidth="1"/>
    <col min="15" max="15" width="10.7109375" style="26" customWidth="1"/>
    <col min="16" max="16" width="13.42578125" customWidth="1"/>
    <col min="17" max="17" width="13.85546875" customWidth="1"/>
    <col min="18" max="19" width="13.140625" customWidth="1"/>
    <col min="20" max="20" width="18.42578125" style="5" customWidth="1"/>
    <col min="21" max="21" width="16.140625" style="5" customWidth="1"/>
    <col min="22" max="22" width="16" style="4" customWidth="1"/>
    <col min="23" max="23" width="12.140625" style="4" customWidth="1"/>
    <col min="24" max="24" width="15.42578125" style="42" customWidth="1"/>
    <col min="25" max="25" width="32.7109375" style="4" customWidth="1"/>
    <col min="26" max="26" width="24.42578125" style="4" customWidth="1"/>
    <col min="27" max="27" width="30.85546875" style="4" customWidth="1"/>
    <col min="28" max="28" width="34" style="4" customWidth="1"/>
    <col min="29" max="29" width="18.7109375" style="4" bestFit="1" customWidth="1"/>
    <col min="30" max="30" width="14.5703125" style="4" customWidth="1"/>
    <col min="31" max="31" width="20.85546875" style="4" customWidth="1"/>
    <col min="32" max="32" width="20.28515625" customWidth="1"/>
    <col min="33" max="33" width="33.7109375" customWidth="1"/>
    <col min="34" max="34" width="22.7109375" customWidth="1"/>
    <col min="35" max="35" width="19.42578125" customWidth="1"/>
    <col min="36" max="36" width="11.7109375" customWidth="1"/>
    <col min="37" max="37" width="14.7109375" customWidth="1"/>
  </cols>
  <sheetData>
    <row r="1" spans="1:37" s="73" customFormat="1" ht="36" x14ac:dyDescent="0.2">
      <c r="A1" s="56" t="s">
        <v>96</v>
      </c>
      <c r="B1" s="56" t="s">
        <v>112</v>
      </c>
      <c r="C1" s="57" t="s">
        <v>0</v>
      </c>
      <c r="D1" s="58" t="s">
        <v>77</v>
      </c>
      <c r="E1" s="57" t="s">
        <v>2</v>
      </c>
      <c r="F1" s="57" t="s">
        <v>109</v>
      </c>
      <c r="G1" s="57" t="s">
        <v>63</v>
      </c>
      <c r="H1" s="57" t="s">
        <v>64</v>
      </c>
      <c r="I1" s="57" t="s">
        <v>4</v>
      </c>
      <c r="J1" s="57" t="s">
        <v>5</v>
      </c>
      <c r="K1" s="57" t="s">
        <v>6</v>
      </c>
      <c r="L1" s="59" t="s">
        <v>194</v>
      </c>
      <c r="M1" s="60" t="s">
        <v>66</v>
      </c>
      <c r="N1" s="61" t="s">
        <v>86</v>
      </c>
      <c r="O1" s="62" t="s">
        <v>69</v>
      </c>
      <c r="P1" s="63" t="s">
        <v>105</v>
      </c>
      <c r="Q1" s="64" t="s">
        <v>106</v>
      </c>
      <c r="R1" s="65" t="s">
        <v>107</v>
      </c>
      <c r="S1" s="66" t="s">
        <v>81</v>
      </c>
      <c r="T1" s="67" t="s">
        <v>11</v>
      </c>
      <c r="U1" s="67" t="s">
        <v>80</v>
      </c>
      <c r="V1" s="68" t="s">
        <v>12</v>
      </c>
      <c r="W1" s="69" t="s">
        <v>13</v>
      </c>
      <c r="X1" s="68" t="s">
        <v>14</v>
      </c>
      <c r="Y1" s="68" t="s">
        <v>15</v>
      </c>
      <c r="Z1" s="70" t="s">
        <v>108</v>
      </c>
      <c r="AA1" s="71" t="s">
        <v>71</v>
      </c>
      <c r="AB1" s="68" t="s">
        <v>78</v>
      </c>
      <c r="AC1" s="68" t="s">
        <v>16</v>
      </c>
      <c r="AD1" s="68" t="s">
        <v>13</v>
      </c>
      <c r="AE1" s="68" t="s">
        <v>17</v>
      </c>
      <c r="AF1" s="68" t="s">
        <v>18</v>
      </c>
      <c r="AG1" s="68" t="s">
        <v>61</v>
      </c>
      <c r="AH1" s="68" t="s">
        <v>65</v>
      </c>
      <c r="AI1" s="68" t="s">
        <v>62</v>
      </c>
      <c r="AJ1" s="68" t="s">
        <v>13</v>
      </c>
      <c r="AK1" s="72" t="s">
        <v>68</v>
      </c>
    </row>
    <row r="2" spans="1:37" s="4" customFormat="1" ht="54.75" customHeight="1" x14ac:dyDescent="0.25">
      <c r="A2" s="55" t="s">
        <v>115</v>
      </c>
      <c r="B2" s="54" t="s">
        <v>116</v>
      </c>
      <c r="C2" s="54" t="s">
        <v>59</v>
      </c>
      <c r="D2" s="54" t="s">
        <v>117</v>
      </c>
      <c r="E2" s="54" t="s">
        <v>118</v>
      </c>
      <c r="F2" s="82">
        <v>43502</v>
      </c>
      <c r="G2" s="54" t="s">
        <v>113</v>
      </c>
      <c r="H2" s="54">
        <v>10</v>
      </c>
      <c r="I2" s="74">
        <v>1997957500</v>
      </c>
      <c r="J2" s="74">
        <v>0</v>
      </c>
      <c r="K2" s="74">
        <v>0</v>
      </c>
      <c r="L2" s="74">
        <f t="shared" ref="L2:L7" si="0">+I2+J2</f>
        <v>1997957500</v>
      </c>
      <c r="M2" s="54" t="s">
        <v>123</v>
      </c>
      <c r="N2" s="74">
        <v>0</v>
      </c>
      <c r="O2" s="75">
        <v>0</v>
      </c>
      <c r="P2" s="76">
        <v>43509</v>
      </c>
      <c r="Q2" s="77" t="s">
        <v>67</v>
      </c>
      <c r="R2" s="78" t="s">
        <v>67</v>
      </c>
      <c r="S2" s="79">
        <v>43805</v>
      </c>
      <c r="T2" s="54"/>
      <c r="U2" s="54"/>
      <c r="V2" s="54"/>
      <c r="W2" s="54"/>
      <c r="X2" s="38" t="s">
        <v>20</v>
      </c>
      <c r="Y2" s="54"/>
      <c r="Z2" s="54" t="s">
        <v>124</v>
      </c>
      <c r="AA2" s="54" t="s">
        <v>125</v>
      </c>
      <c r="AB2" s="84" t="s">
        <v>148</v>
      </c>
      <c r="AC2" s="83" t="s">
        <v>134</v>
      </c>
      <c r="AD2" s="80">
        <v>43481</v>
      </c>
      <c r="AE2" s="54" t="s">
        <v>119</v>
      </c>
      <c r="AF2" s="83" t="s">
        <v>121</v>
      </c>
      <c r="AG2" s="54" t="s">
        <v>120</v>
      </c>
      <c r="AH2" s="54" t="s">
        <v>70</v>
      </c>
      <c r="AI2" s="83" t="s">
        <v>139</v>
      </c>
      <c r="AJ2" s="82">
        <v>43503</v>
      </c>
      <c r="AK2" s="54" t="s">
        <v>122</v>
      </c>
    </row>
    <row r="3" spans="1:37" s="4" customFormat="1" ht="38.25" x14ac:dyDescent="0.25">
      <c r="A3" s="55" t="s">
        <v>126</v>
      </c>
      <c r="B3" s="54" t="s">
        <v>116</v>
      </c>
      <c r="C3" s="54" t="s">
        <v>59</v>
      </c>
      <c r="D3" s="54" t="s">
        <v>127</v>
      </c>
      <c r="E3" s="54" t="s">
        <v>128</v>
      </c>
      <c r="F3" s="82">
        <v>43503</v>
      </c>
      <c r="G3" s="54" t="s">
        <v>113</v>
      </c>
      <c r="H3" s="54">
        <v>10</v>
      </c>
      <c r="I3" s="74">
        <v>410056240</v>
      </c>
      <c r="J3" s="74">
        <v>0</v>
      </c>
      <c r="K3" s="74">
        <v>0</v>
      </c>
      <c r="L3" s="74">
        <f t="shared" si="0"/>
        <v>410056240</v>
      </c>
      <c r="M3" s="54" t="s">
        <v>123</v>
      </c>
      <c r="N3" s="74">
        <v>0</v>
      </c>
      <c r="O3" s="75">
        <v>0</v>
      </c>
      <c r="P3" s="76">
        <v>43510</v>
      </c>
      <c r="Q3" s="77" t="s">
        <v>67</v>
      </c>
      <c r="R3" s="78" t="s">
        <v>67</v>
      </c>
      <c r="S3" s="79">
        <v>43806</v>
      </c>
      <c r="T3" s="54"/>
      <c r="U3" s="54"/>
      <c r="V3" s="54"/>
      <c r="W3" s="54"/>
      <c r="X3" s="38" t="s">
        <v>20</v>
      </c>
      <c r="Y3" s="54"/>
      <c r="Z3" s="54" t="s">
        <v>124</v>
      </c>
      <c r="AA3" s="54" t="s">
        <v>124</v>
      </c>
      <c r="AB3" s="84" t="s">
        <v>149</v>
      </c>
      <c r="AC3" s="83" t="s">
        <v>135</v>
      </c>
      <c r="AD3" s="82">
        <v>43481</v>
      </c>
      <c r="AE3" s="54" t="s">
        <v>119</v>
      </c>
      <c r="AF3" s="83" t="s">
        <v>137</v>
      </c>
      <c r="AG3" s="54" t="s">
        <v>129</v>
      </c>
      <c r="AH3" s="54" t="s">
        <v>70</v>
      </c>
      <c r="AI3" s="83" t="s">
        <v>138</v>
      </c>
      <c r="AJ3" s="82">
        <v>43503</v>
      </c>
      <c r="AK3" s="54" t="s">
        <v>122</v>
      </c>
    </row>
    <row r="4" spans="1:37" s="4" customFormat="1" ht="51" x14ac:dyDescent="0.25">
      <c r="A4" s="55" t="s">
        <v>130</v>
      </c>
      <c r="B4" s="54" t="s">
        <v>116</v>
      </c>
      <c r="C4" s="54" t="s">
        <v>59</v>
      </c>
      <c r="D4" s="54" t="s">
        <v>131</v>
      </c>
      <c r="E4" s="54" t="s">
        <v>132</v>
      </c>
      <c r="F4" s="82">
        <v>43511</v>
      </c>
      <c r="G4" s="54" t="s">
        <v>133</v>
      </c>
      <c r="H4" s="54">
        <v>315</v>
      </c>
      <c r="I4" s="74">
        <v>362243798</v>
      </c>
      <c r="J4" s="74">
        <v>0</v>
      </c>
      <c r="K4" s="74">
        <v>0</v>
      </c>
      <c r="L4" s="74">
        <f t="shared" si="0"/>
        <v>362243798</v>
      </c>
      <c r="M4" s="54" t="s">
        <v>123</v>
      </c>
      <c r="N4" s="74">
        <v>0</v>
      </c>
      <c r="O4" s="75">
        <v>0</v>
      </c>
      <c r="P4" s="76">
        <v>43511</v>
      </c>
      <c r="Q4" s="77" t="s">
        <v>67</v>
      </c>
      <c r="R4" s="78" t="s">
        <v>67</v>
      </c>
      <c r="S4" s="79">
        <v>43829</v>
      </c>
      <c r="T4" s="54"/>
      <c r="U4" s="54"/>
      <c r="V4" s="54"/>
      <c r="W4" s="54"/>
      <c r="X4" s="38" t="s">
        <v>20</v>
      </c>
      <c r="Y4" s="54"/>
      <c r="Z4" s="54" t="s">
        <v>124</v>
      </c>
      <c r="AA4" s="54" t="s">
        <v>124</v>
      </c>
      <c r="AB4" s="84" t="s">
        <v>148</v>
      </c>
      <c r="AC4" s="83" t="s">
        <v>136</v>
      </c>
      <c r="AD4" s="82">
        <v>43481</v>
      </c>
      <c r="AE4" s="54" t="s">
        <v>119</v>
      </c>
      <c r="AF4" s="83" t="s">
        <v>121</v>
      </c>
      <c r="AG4" s="54" t="s">
        <v>120</v>
      </c>
      <c r="AH4" s="54" t="s">
        <v>70</v>
      </c>
      <c r="AI4" s="83" t="s">
        <v>146</v>
      </c>
      <c r="AJ4" s="82">
        <v>43511</v>
      </c>
      <c r="AK4" s="54" t="s">
        <v>122</v>
      </c>
    </row>
    <row r="5" spans="1:37" s="4" customFormat="1" ht="51" x14ac:dyDescent="0.25">
      <c r="A5" s="55" t="s">
        <v>140</v>
      </c>
      <c r="B5" s="54" t="s">
        <v>116</v>
      </c>
      <c r="C5" s="54" t="s">
        <v>59</v>
      </c>
      <c r="D5" s="54" t="s">
        <v>141</v>
      </c>
      <c r="E5" s="54" t="s">
        <v>142</v>
      </c>
      <c r="F5" s="82">
        <v>43514</v>
      </c>
      <c r="G5" s="54" t="s">
        <v>113</v>
      </c>
      <c r="H5" s="54">
        <v>8</v>
      </c>
      <c r="I5" s="74">
        <v>2747712000</v>
      </c>
      <c r="J5" s="74">
        <v>0</v>
      </c>
      <c r="K5" s="74">
        <v>0</v>
      </c>
      <c r="L5" s="74">
        <f t="shared" si="0"/>
        <v>2747712000</v>
      </c>
      <c r="M5" s="54" t="s">
        <v>123</v>
      </c>
      <c r="N5" s="74">
        <v>0</v>
      </c>
      <c r="O5" s="75">
        <v>0</v>
      </c>
      <c r="P5" s="76">
        <v>43516</v>
      </c>
      <c r="Q5" s="77" t="s">
        <v>67</v>
      </c>
      <c r="R5" s="78" t="s">
        <v>67</v>
      </c>
      <c r="S5" s="79">
        <v>43756</v>
      </c>
      <c r="T5" s="97">
        <v>767069599</v>
      </c>
      <c r="U5" s="82">
        <v>43756</v>
      </c>
      <c r="V5" s="54" t="s">
        <v>237</v>
      </c>
      <c r="W5" s="82">
        <v>43758</v>
      </c>
      <c r="X5" s="38" t="s">
        <v>20</v>
      </c>
      <c r="Y5" s="54" t="s">
        <v>238</v>
      </c>
      <c r="Z5" s="54" t="s">
        <v>124</v>
      </c>
      <c r="AA5" s="54" t="s">
        <v>124</v>
      </c>
      <c r="AB5" s="84" t="s">
        <v>223</v>
      </c>
      <c r="AC5" s="83" t="s">
        <v>143</v>
      </c>
      <c r="AD5" s="82">
        <v>43481</v>
      </c>
      <c r="AE5" s="54" t="s">
        <v>119</v>
      </c>
      <c r="AF5" s="83" t="s">
        <v>144</v>
      </c>
      <c r="AG5" s="54" t="s">
        <v>145</v>
      </c>
      <c r="AH5" s="54" t="s">
        <v>70</v>
      </c>
      <c r="AI5" s="83" t="s">
        <v>147</v>
      </c>
      <c r="AJ5" s="82">
        <v>43514</v>
      </c>
      <c r="AK5" s="54" t="s">
        <v>122</v>
      </c>
    </row>
    <row r="6" spans="1:37" s="4" customFormat="1" ht="38.25" x14ac:dyDescent="0.25">
      <c r="A6" s="55" t="s">
        <v>150</v>
      </c>
      <c r="B6" s="54" t="s">
        <v>116</v>
      </c>
      <c r="C6" s="54" t="s">
        <v>59</v>
      </c>
      <c r="D6" s="54" t="s">
        <v>151</v>
      </c>
      <c r="E6" s="54" t="s">
        <v>152</v>
      </c>
      <c r="F6" s="82">
        <v>43528</v>
      </c>
      <c r="G6" s="54" t="s">
        <v>133</v>
      </c>
      <c r="H6" s="54">
        <v>285</v>
      </c>
      <c r="I6" s="74">
        <v>1790971350</v>
      </c>
      <c r="J6" s="74">
        <v>0</v>
      </c>
      <c r="K6" s="74">
        <v>0</v>
      </c>
      <c r="L6" s="74">
        <f t="shared" si="0"/>
        <v>1790971350</v>
      </c>
      <c r="M6" s="54" t="s">
        <v>123</v>
      </c>
      <c r="N6" s="74">
        <v>0</v>
      </c>
      <c r="O6" s="75">
        <v>0</v>
      </c>
      <c r="P6" s="76">
        <v>43529</v>
      </c>
      <c r="Q6" s="77" t="s">
        <v>67</v>
      </c>
      <c r="R6" s="78" t="s">
        <v>67</v>
      </c>
      <c r="S6" s="79">
        <v>43818</v>
      </c>
      <c r="T6" s="54"/>
      <c r="U6" s="54"/>
      <c r="V6" s="54"/>
      <c r="W6" s="54"/>
      <c r="X6" s="38" t="s">
        <v>20</v>
      </c>
      <c r="Y6" s="54"/>
      <c r="Z6" s="54" t="s">
        <v>124</v>
      </c>
      <c r="AA6" s="54" t="s">
        <v>124</v>
      </c>
      <c r="AB6" s="84" t="s">
        <v>224</v>
      </c>
      <c r="AC6" s="83" t="s">
        <v>153</v>
      </c>
      <c r="AD6" s="82">
        <v>43481</v>
      </c>
      <c r="AE6" s="54" t="s">
        <v>119</v>
      </c>
      <c r="AF6" s="83" t="s">
        <v>137</v>
      </c>
      <c r="AG6" s="54" t="s">
        <v>129</v>
      </c>
      <c r="AH6" s="54" t="s">
        <v>70</v>
      </c>
      <c r="AI6" s="83" t="s">
        <v>161</v>
      </c>
      <c r="AJ6" s="89">
        <v>43528</v>
      </c>
      <c r="AK6" s="54" t="s">
        <v>122</v>
      </c>
    </row>
    <row r="7" spans="1:37" s="4" customFormat="1" ht="51" x14ac:dyDescent="0.25">
      <c r="A7" s="55" t="s">
        <v>162</v>
      </c>
      <c r="B7" s="54" t="s">
        <v>58</v>
      </c>
      <c r="C7" s="54" t="s">
        <v>59</v>
      </c>
      <c r="D7" s="54" t="s">
        <v>168</v>
      </c>
      <c r="E7" s="54" t="s">
        <v>163</v>
      </c>
      <c r="F7" s="82">
        <v>43536</v>
      </c>
      <c r="G7" s="54" t="s">
        <v>113</v>
      </c>
      <c r="H7" s="54">
        <v>5</v>
      </c>
      <c r="I7" s="74">
        <v>500000000</v>
      </c>
      <c r="J7" s="74">
        <v>0</v>
      </c>
      <c r="K7" s="74">
        <v>0</v>
      </c>
      <c r="L7" s="74">
        <f t="shared" si="0"/>
        <v>500000000</v>
      </c>
      <c r="M7" s="54" t="s">
        <v>123</v>
      </c>
      <c r="N7" s="74">
        <v>0</v>
      </c>
      <c r="O7" s="75">
        <v>0</v>
      </c>
      <c r="P7" s="76">
        <v>43556</v>
      </c>
      <c r="Q7" s="77" t="s">
        <v>67</v>
      </c>
      <c r="R7" s="78" t="s">
        <v>67</v>
      </c>
      <c r="S7" s="79">
        <v>43689</v>
      </c>
      <c r="T7" s="54"/>
      <c r="U7" s="54"/>
      <c r="V7" s="54"/>
      <c r="W7" s="54"/>
      <c r="X7" s="90" t="s">
        <v>20</v>
      </c>
      <c r="Y7" s="54"/>
      <c r="Z7" s="54" t="s">
        <v>43</v>
      </c>
      <c r="AA7" s="54" t="s">
        <v>43</v>
      </c>
      <c r="AB7" s="54" t="s">
        <v>164</v>
      </c>
      <c r="AC7" s="83" t="s">
        <v>165</v>
      </c>
      <c r="AD7" s="82">
        <v>43495</v>
      </c>
      <c r="AE7" s="54" t="s">
        <v>119</v>
      </c>
      <c r="AF7" s="83" t="s">
        <v>166</v>
      </c>
      <c r="AG7" s="54" t="s">
        <v>167</v>
      </c>
      <c r="AH7" s="54" t="s">
        <v>70</v>
      </c>
      <c r="AI7" s="83" t="s">
        <v>169</v>
      </c>
      <c r="AJ7" s="89">
        <v>43536</v>
      </c>
      <c r="AK7" s="54" t="s">
        <v>170</v>
      </c>
    </row>
    <row r="8" spans="1:37" s="4" customFormat="1" ht="38.25" x14ac:dyDescent="0.25">
      <c r="A8" s="55" t="s">
        <v>171</v>
      </c>
      <c r="B8" s="54" t="s">
        <v>172</v>
      </c>
      <c r="C8" s="54" t="s">
        <v>59</v>
      </c>
      <c r="D8" s="54" t="s">
        <v>173</v>
      </c>
      <c r="E8" s="54" t="s">
        <v>174</v>
      </c>
      <c r="F8" s="82">
        <v>43544</v>
      </c>
      <c r="G8" s="54" t="s">
        <v>133</v>
      </c>
      <c r="H8" s="54">
        <v>281</v>
      </c>
      <c r="I8" s="74">
        <v>0</v>
      </c>
      <c r="J8" s="74">
        <v>0</v>
      </c>
      <c r="K8" s="74">
        <v>0</v>
      </c>
      <c r="L8" s="74">
        <f t="shared" ref="L8:L15" si="1">+I8+J8</f>
        <v>0</v>
      </c>
      <c r="M8" s="54" t="s">
        <v>123</v>
      </c>
      <c r="N8" s="74">
        <v>0</v>
      </c>
      <c r="O8" s="75">
        <v>0</v>
      </c>
      <c r="P8" s="76" t="s">
        <v>67</v>
      </c>
      <c r="Q8" s="77" t="s">
        <v>67</v>
      </c>
      <c r="R8" s="78" t="s">
        <v>67</v>
      </c>
      <c r="S8" s="79">
        <v>43830</v>
      </c>
      <c r="T8" s="54"/>
      <c r="U8" s="54"/>
      <c r="V8" s="54"/>
      <c r="W8" s="54"/>
      <c r="X8" s="90" t="s">
        <v>20</v>
      </c>
      <c r="Y8" s="54"/>
      <c r="Z8" s="54" t="s">
        <v>175</v>
      </c>
      <c r="AA8" s="54" t="s">
        <v>175</v>
      </c>
      <c r="AB8" s="84" t="s">
        <v>180</v>
      </c>
      <c r="AC8" s="54" t="s">
        <v>160</v>
      </c>
      <c r="AD8" s="54" t="s">
        <v>160</v>
      </c>
      <c r="AE8" s="54" t="s">
        <v>160</v>
      </c>
      <c r="AF8" s="54" t="s">
        <v>160</v>
      </c>
      <c r="AG8" s="54" t="s">
        <v>160</v>
      </c>
      <c r="AH8" s="54" t="s">
        <v>160</v>
      </c>
      <c r="AI8" s="54" t="s">
        <v>160</v>
      </c>
      <c r="AJ8" s="54" t="s">
        <v>160</v>
      </c>
      <c r="AK8" s="54" t="s">
        <v>176</v>
      </c>
    </row>
    <row r="9" spans="1:37" s="4" customFormat="1" ht="38.25" x14ac:dyDescent="0.25">
      <c r="A9" s="55" t="s">
        <v>177</v>
      </c>
      <c r="B9" s="54" t="s">
        <v>172</v>
      </c>
      <c r="C9" s="54" t="s">
        <v>59</v>
      </c>
      <c r="D9" s="54" t="s">
        <v>178</v>
      </c>
      <c r="E9" s="54" t="s">
        <v>179</v>
      </c>
      <c r="F9" s="82">
        <v>43558</v>
      </c>
      <c r="G9" s="54" t="s">
        <v>133</v>
      </c>
      <c r="H9" s="54">
        <v>252</v>
      </c>
      <c r="I9" s="74">
        <v>0</v>
      </c>
      <c r="J9" s="74">
        <v>0</v>
      </c>
      <c r="K9" s="74">
        <v>0</v>
      </c>
      <c r="L9" s="74">
        <f t="shared" si="1"/>
        <v>0</v>
      </c>
      <c r="M9" s="54" t="s">
        <v>123</v>
      </c>
      <c r="N9" s="74">
        <v>0</v>
      </c>
      <c r="O9" s="75">
        <v>0</v>
      </c>
      <c r="P9" s="76" t="s">
        <v>67</v>
      </c>
      <c r="Q9" s="77" t="s">
        <v>67</v>
      </c>
      <c r="R9" s="78" t="s">
        <v>67</v>
      </c>
      <c r="S9" s="79">
        <v>43814</v>
      </c>
      <c r="T9" s="54"/>
      <c r="U9" s="54"/>
      <c r="V9" s="54"/>
      <c r="W9" s="54"/>
      <c r="X9" s="90" t="s">
        <v>20</v>
      </c>
      <c r="Y9" s="54"/>
      <c r="Z9" s="54" t="s">
        <v>175</v>
      </c>
      <c r="AA9" s="54" t="s">
        <v>175</v>
      </c>
      <c r="AB9" s="84" t="s">
        <v>180</v>
      </c>
      <c r="AC9" s="54" t="s">
        <v>160</v>
      </c>
      <c r="AD9" s="54" t="s">
        <v>160</v>
      </c>
      <c r="AE9" s="54" t="s">
        <v>160</v>
      </c>
      <c r="AF9" s="54" t="s">
        <v>160</v>
      </c>
      <c r="AG9" s="54" t="s">
        <v>160</v>
      </c>
      <c r="AH9" s="54" t="s">
        <v>160</v>
      </c>
      <c r="AI9" s="54" t="s">
        <v>160</v>
      </c>
      <c r="AJ9" s="54" t="s">
        <v>160</v>
      </c>
      <c r="AK9" s="54" t="s">
        <v>176</v>
      </c>
    </row>
    <row r="10" spans="1:37" s="4" customFormat="1" ht="38.25" x14ac:dyDescent="0.25">
      <c r="A10" s="55" t="s">
        <v>181</v>
      </c>
      <c r="B10" s="54" t="s">
        <v>172</v>
      </c>
      <c r="C10" s="54" t="s">
        <v>59</v>
      </c>
      <c r="D10" s="54" t="s">
        <v>182</v>
      </c>
      <c r="E10" s="54" t="s">
        <v>174</v>
      </c>
      <c r="F10" s="82">
        <v>43559</v>
      </c>
      <c r="G10" s="54" t="s">
        <v>133</v>
      </c>
      <c r="H10" s="54">
        <v>252</v>
      </c>
      <c r="I10" s="74">
        <v>0</v>
      </c>
      <c r="J10" s="74">
        <v>0</v>
      </c>
      <c r="K10" s="74">
        <v>0</v>
      </c>
      <c r="L10" s="74">
        <f t="shared" si="1"/>
        <v>0</v>
      </c>
      <c r="M10" s="54" t="s">
        <v>123</v>
      </c>
      <c r="N10" s="74">
        <v>0</v>
      </c>
      <c r="O10" s="75">
        <v>0</v>
      </c>
      <c r="P10" s="76" t="s">
        <v>67</v>
      </c>
      <c r="Q10" s="77" t="s">
        <v>67</v>
      </c>
      <c r="R10" s="78" t="s">
        <v>67</v>
      </c>
      <c r="S10" s="79">
        <v>43815</v>
      </c>
      <c r="T10" s="54"/>
      <c r="U10" s="54"/>
      <c r="V10" s="54"/>
      <c r="W10" s="54"/>
      <c r="X10" s="90" t="s">
        <v>20</v>
      </c>
      <c r="Y10" s="54"/>
      <c r="Z10" s="54" t="s">
        <v>175</v>
      </c>
      <c r="AA10" s="54" t="s">
        <v>175</v>
      </c>
      <c r="AB10" s="84" t="s">
        <v>180</v>
      </c>
      <c r="AC10" s="54" t="s">
        <v>160</v>
      </c>
      <c r="AD10" s="54" t="s">
        <v>160</v>
      </c>
      <c r="AE10" s="54" t="s">
        <v>160</v>
      </c>
      <c r="AF10" s="54" t="s">
        <v>160</v>
      </c>
      <c r="AG10" s="54" t="s">
        <v>160</v>
      </c>
      <c r="AH10" s="54" t="s">
        <v>160</v>
      </c>
      <c r="AI10" s="54" t="s">
        <v>160</v>
      </c>
      <c r="AJ10" s="54" t="s">
        <v>160</v>
      </c>
      <c r="AK10" s="54" t="s">
        <v>176</v>
      </c>
    </row>
    <row r="11" spans="1:37" s="4" customFormat="1" ht="51" x14ac:dyDescent="0.25">
      <c r="A11" s="55" t="s">
        <v>183</v>
      </c>
      <c r="B11" s="54" t="s">
        <v>116</v>
      </c>
      <c r="C11" s="54" t="s">
        <v>59</v>
      </c>
      <c r="D11" s="54" t="s">
        <v>184</v>
      </c>
      <c r="E11" s="54" t="s">
        <v>185</v>
      </c>
      <c r="F11" s="82">
        <v>43594</v>
      </c>
      <c r="G11" s="54" t="s">
        <v>133</v>
      </c>
      <c r="H11" s="54">
        <v>225</v>
      </c>
      <c r="I11" s="74">
        <v>697500000</v>
      </c>
      <c r="J11" s="74">
        <v>0</v>
      </c>
      <c r="K11" s="74">
        <v>0</v>
      </c>
      <c r="L11" s="74">
        <f t="shared" si="1"/>
        <v>697500000</v>
      </c>
      <c r="M11" s="54" t="s">
        <v>123</v>
      </c>
      <c r="N11" s="74">
        <v>0</v>
      </c>
      <c r="O11" s="75">
        <v>0</v>
      </c>
      <c r="P11" s="76">
        <v>43600</v>
      </c>
      <c r="Q11" s="77" t="s">
        <v>67</v>
      </c>
      <c r="R11" s="78" t="s">
        <v>67</v>
      </c>
      <c r="S11" s="79">
        <v>43823</v>
      </c>
      <c r="T11" s="54"/>
      <c r="U11" s="54"/>
      <c r="V11" s="54"/>
      <c r="W11" s="54"/>
      <c r="X11" s="90" t="s">
        <v>20</v>
      </c>
      <c r="Y11" s="54"/>
      <c r="Z11" s="54" t="s">
        <v>124</v>
      </c>
      <c r="AA11" s="54" t="s">
        <v>125</v>
      </c>
      <c r="AB11" s="84" t="s">
        <v>148</v>
      </c>
      <c r="AC11" s="83" t="s">
        <v>186</v>
      </c>
      <c r="AD11" s="82">
        <v>43529</v>
      </c>
      <c r="AE11" s="54" t="s">
        <v>119</v>
      </c>
      <c r="AF11" s="83" t="s">
        <v>144</v>
      </c>
      <c r="AG11" s="54" t="s">
        <v>145</v>
      </c>
      <c r="AH11" s="54" t="s">
        <v>70</v>
      </c>
      <c r="AI11" s="83" t="s">
        <v>187</v>
      </c>
      <c r="AJ11" s="89">
        <v>43598</v>
      </c>
      <c r="AK11" s="54" t="s">
        <v>122</v>
      </c>
    </row>
    <row r="12" spans="1:37" s="4" customFormat="1" ht="127.5" x14ac:dyDescent="0.25">
      <c r="A12" s="55" t="s">
        <v>188</v>
      </c>
      <c r="B12" s="54" t="s">
        <v>58</v>
      </c>
      <c r="C12" s="54" t="s">
        <v>59</v>
      </c>
      <c r="D12" s="54" t="s">
        <v>168</v>
      </c>
      <c r="E12" s="54" t="s">
        <v>189</v>
      </c>
      <c r="F12" s="82">
        <v>43606</v>
      </c>
      <c r="G12" s="54" t="s">
        <v>113</v>
      </c>
      <c r="H12" s="54">
        <v>6</v>
      </c>
      <c r="I12" s="74">
        <v>529125548</v>
      </c>
      <c r="J12" s="74">
        <v>227561851</v>
      </c>
      <c r="K12" s="74">
        <v>0</v>
      </c>
      <c r="L12" s="74">
        <f t="shared" si="1"/>
        <v>756687399</v>
      </c>
      <c r="M12" s="54" t="s">
        <v>123</v>
      </c>
      <c r="N12" s="74">
        <v>0</v>
      </c>
      <c r="O12" s="75">
        <v>0</v>
      </c>
      <c r="P12" s="76">
        <v>43612</v>
      </c>
      <c r="Q12" s="77" t="s">
        <v>67</v>
      </c>
      <c r="R12" s="78" t="s">
        <v>67</v>
      </c>
      <c r="S12" s="79">
        <v>43790</v>
      </c>
      <c r="T12" s="54"/>
      <c r="U12" s="54"/>
      <c r="V12" s="54"/>
      <c r="W12" s="54"/>
      <c r="X12" s="90" t="s">
        <v>20</v>
      </c>
      <c r="Y12" s="54"/>
      <c r="Z12" s="54" t="s">
        <v>43</v>
      </c>
      <c r="AA12" s="54" t="s">
        <v>43</v>
      </c>
      <c r="AB12" s="54" t="s">
        <v>164</v>
      </c>
      <c r="AC12" s="83" t="s">
        <v>190</v>
      </c>
      <c r="AD12" s="82">
        <v>43593</v>
      </c>
      <c r="AE12" s="54" t="s">
        <v>119</v>
      </c>
      <c r="AF12" s="83" t="s">
        <v>191</v>
      </c>
      <c r="AG12" s="54" t="s">
        <v>167</v>
      </c>
      <c r="AH12" s="54" t="s">
        <v>192</v>
      </c>
      <c r="AI12" s="83" t="s">
        <v>193</v>
      </c>
      <c r="AJ12" s="89">
        <v>43606</v>
      </c>
      <c r="AK12" s="54" t="s">
        <v>170</v>
      </c>
    </row>
    <row r="13" spans="1:37" s="4" customFormat="1" ht="38.25" x14ac:dyDescent="0.25">
      <c r="A13" s="55" t="s">
        <v>195</v>
      </c>
      <c r="B13" s="54" t="s">
        <v>196</v>
      </c>
      <c r="C13" s="54" t="s">
        <v>59</v>
      </c>
      <c r="D13" s="54" t="s">
        <v>197</v>
      </c>
      <c r="E13" s="54" t="s">
        <v>174</v>
      </c>
      <c r="F13" s="82">
        <v>43635</v>
      </c>
      <c r="G13" s="54" t="s">
        <v>133</v>
      </c>
      <c r="H13" s="54">
        <v>177</v>
      </c>
      <c r="I13" s="74">
        <v>0</v>
      </c>
      <c r="J13" s="74">
        <v>0</v>
      </c>
      <c r="K13" s="74">
        <v>0</v>
      </c>
      <c r="L13" s="74">
        <f t="shared" si="1"/>
        <v>0</v>
      </c>
      <c r="M13" s="54" t="s">
        <v>123</v>
      </c>
      <c r="N13" s="74">
        <v>0</v>
      </c>
      <c r="O13" s="75">
        <v>0</v>
      </c>
      <c r="P13" s="76" t="s">
        <v>67</v>
      </c>
      <c r="Q13" s="77" t="s">
        <v>67</v>
      </c>
      <c r="R13" s="78" t="s">
        <v>67</v>
      </c>
      <c r="S13" s="79">
        <v>43815</v>
      </c>
      <c r="T13" s="54"/>
      <c r="U13" s="54"/>
      <c r="V13" s="54"/>
      <c r="W13" s="54"/>
      <c r="X13" s="90" t="s">
        <v>20</v>
      </c>
      <c r="Y13" s="54"/>
      <c r="Z13" s="54" t="s">
        <v>175</v>
      </c>
      <c r="AA13" s="54" t="s">
        <v>175</v>
      </c>
      <c r="AB13" s="84" t="s">
        <v>180</v>
      </c>
      <c r="AC13" s="54" t="s">
        <v>160</v>
      </c>
      <c r="AD13" s="54" t="s">
        <v>160</v>
      </c>
      <c r="AE13" s="54" t="s">
        <v>160</v>
      </c>
      <c r="AF13" s="54" t="s">
        <v>160</v>
      </c>
      <c r="AG13" s="54" t="s">
        <v>160</v>
      </c>
      <c r="AH13" s="54" t="s">
        <v>160</v>
      </c>
      <c r="AI13" s="54" t="s">
        <v>160</v>
      </c>
      <c r="AJ13" s="54" t="s">
        <v>160</v>
      </c>
      <c r="AK13" s="54" t="s">
        <v>176</v>
      </c>
    </row>
    <row r="14" spans="1:37" s="4" customFormat="1" ht="76.5" x14ac:dyDescent="0.25">
      <c r="A14" s="55" t="s">
        <v>203</v>
      </c>
      <c r="B14" s="54" t="s">
        <v>116</v>
      </c>
      <c r="C14" s="54" t="s">
        <v>59</v>
      </c>
      <c r="D14" s="54" t="s">
        <v>204</v>
      </c>
      <c r="E14" s="54" t="s">
        <v>205</v>
      </c>
      <c r="F14" s="82">
        <v>43642</v>
      </c>
      <c r="G14" s="54" t="s">
        <v>113</v>
      </c>
      <c r="H14" s="54">
        <v>5</v>
      </c>
      <c r="I14" s="74">
        <v>1049172570</v>
      </c>
      <c r="J14" s="74">
        <v>0</v>
      </c>
      <c r="K14" s="74">
        <v>0</v>
      </c>
      <c r="L14" s="74">
        <f t="shared" si="1"/>
        <v>1049172570</v>
      </c>
      <c r="M14" s="54" t="s">
        <v>123</v>
      </c>
      <c r="N14" s="74">
        <v>0</v>
      </c>
      <c r="O14" s="75">
        <v>0</v>
      </c>
      <c r="P14" s="76">
        <v>43644</v>
      </c>
      <c r="Q14" s="77" t="s">
        <v>67</v>
      </c>
      <c r="R14" s="78" t="s">
        <v>67</v>
      </c>
      <c r="S14" s="79">
        <v>43795</v>
      </c>
      <c r="T14" s="54"/>
      <c r="U14" s="54"/>
      <c r="V14" s="54"/>
      <c r="W14" s="54"/>
      <c r="X14" s="90" t="s">
        <v>20</v>
      </c>
      <c r="Y14" s="54"/>
      <c r="Z14" s="54" t="s">
        <v>28</v>
      </c>
      <c r="AA14" s="96" t="s">
        <v>206</v>
      </c>
      <c r="AB14" s="88" t="s">
        <v>207</v>
      </c>
      <c r="AC14" s="83" t="s">
        <v>208</v>
      </c>
      <c r="AD14" s="82">
        <v>43599</v>
      </c>
      <c r="AE14" s="54" t="s">
        <v>119</v>
      </c>
      <c r="AF14" s="83" t="s">
        <v>209</v>
      </c>
      <c r="AG14" s="54" t="s">
        <v>210</v>
      </c>
      <c r="AH14" s="54" t="s">
        <v>70</v>
      </c>
      <c r="AI14" s="83" t="s">
        <v>233</v>
      </c>
      <c r="AJ14" s="89">
        <v>43642</v>
      </c>
      <c r="AK14" s="54" t="s">
        <v>211</v>
      </c>
    </row>
    <row r="15" spans="1:37" s="4" customFormat="1" ht="38.25" x14ac:dyDescent="0.25">
      <c r="A15" s="55" t="s">
        <v>212</v>
      </c>
      <c r="B15" s="54" t="s">
        <v>213</v>
      </c>
      <c r="C15" s="54" t="s">
        <v>59</v>
      </c>
      <c r="D15" s="54" t="s">
        <v>218</v>
      </c>
      <c r="E15" s="54" t="s">
        <v>236</v>
      </c>
      <c r="F15" s="82">
        <v>43642</v>
      </c>
      <c r="G15" s="54" t="s">
        <v>133</v>
      </c>
      <c r="H15" s="54">
        <v>169</v>
      </c>
      <c r="I15" s="81">
        <v>40000000</v>
      </c>
      <c r="J15" s="74">
        <v>0</v>
      </c>
      <c r="K15" s="74">
        <v>0</v>
      </c>
      <c r="L15" s="74">
        <f t="shared" si="1"/>
        <v>40000000</v>
      </c>
      <c r="M15" s="54" t="s">
        <v>123</v>
      </c>
      <c r="N15" s="74">
        <v>0</v>
      </c>
      <c r="O15" s="75">
        <v>0</v>
      </c>
      <c r="P15" s="76">
        <v>43648</v>
      </c>
      <c r="Q15" s="77" t="s">
        <v>67</v>
      </c>
      <c r="R15" s="78" t="s">
        <v>67</v>
      </c>
      <c r="S15" s="79">
        <v>43814</v>
      </c>
      <c r="T15" s="54"/>
      <c r="U15" s="54"/>
      <c r="V15" s="54"/>
      <c r="W15" s="54"/>
      <c r="X15" s="90" t="s">
        <v>20</v>
      </c>
      <c r="Y15" s="54"/>
      <c r="Z15" s="54" t="s">
        <v>175</v>
      </c>
      <c r="AA15" s="54" t="s">
        <v>175</v>
      </c>
      <c r="AB15" s="88" t="s">
        <v>214</v>
      </c>
      <c r="AC15" s="83" t="s">
        <v>215</v>
      </c>
      <c r="AD15" s="82">
        <v>43642</v>
      </c>
      <c r="AE15" s="54" t="s">
        <v>119</v>
      </c>
      <c r="AF15" s="83" t="s">
        <v>216</v>
      </c>
      <c r="AG15" s="54" t="s">
        <v>217</v>
      </c>
      <c r="AH15" s="54" t="s">
        <v>70</v>
      </c>
      <c r="AI15" s="83" t="s">
        <v>234</v>
      </c>
      <c r="AJ15" s="89">
        <v>43642</v>
      </c>
      <c r="AK15" s="54" t="s">
        <v>176</v>
      </c>
    </row>
    <row r="16" spans="1:37" ht="15" x14ac:dyDescent="0.25">
      <c r="A16"/>
      <c r="B16"/>
      <c r="C16"/>
      <c r="D16"/>
      <c r="H16"/>
      <c r="M16" s="14"/>
      <c r="N16" s="12"/>
      <c r="O16" s="25"/>
      <c r="T16"/>
      <c r="U16"/>
      <c r="V16"/>
      <c r="W16"/>
      <c r="X16"/>
      <c r="Y16"/>
      <c r="Z16"/>
      <c r="AA16"/>
      <c r="AB16"/>
      <c r="AC16"/>
      <c r="AD16"/>
      <c r="AE16"/>
    </row>
    <row r="17" spans="1:31" ht="15" x14ac:dyDescent="0.25">
      <c r="A17"/>
      <c r="B17"/>
      <c r="C17"/>
      <c r="D17"/>
      <c r="H17"/>
      <c r="M17" s="14"/>
      <c r="N17" s="12"/>
      <c r="O17" s="25"/>
      <c r="T17"/>
      <c r="U17"/>
      <c r="V17"/>
      <c r="W17"/>
      <c r="X17"/>
      <c r="Y17"/>
      <c r="Z17"/>
      <c r="AA17"/>
      <c r="AB17"/>
      <c r="AC17"/>
      <c r="AD17"/>
      <c r="AE17"/>
    </row>
    <row r="18" spans="1:31" ht="15" x14ac:dyDescent="0.25">
      <c r="A18"/>
      <c r="B18"/>
      <c r="C18"/>
      <c r="D18"/>
      <c r="H18"/>
      <c r="M18" s="14"/>
      <c r="N18" s="12"/>
      <c r="O18" s="25"/>
      <c r="T18"/>
      <c r="U18"/>
      <c r="V18"/>
      <c r="W18"/>
      <c r="X18"/>
      <c r="Y18"/>
      <c r="Z18"/>
      <c r="AA18"/>
      <c r="AB18"/>
      <c r="AC18"/>
      <c r="AD18"/>
      <c r="AE18"/>
    </row>
    <row r="19" spans="1:31" ht="15" x14ac:dyDescent="0.25">
      <c r="A19"/>
      <c r="B19"/>
      <c r="C19"/>
      <c r="D19"/>
      <c r="H19"/>
      <c r="M19" s="14"/>
      <c r="N19" s="12"/>
      <c r="O19" s="25"/>
      <c r="T19"/>
      <c r="U19"/>
      <c r="V19"/>
      <c r="W19"/>
      <c r="X19"/>
      <c r="Y19"/>
      <c r="Z19"/>
      <c r="AA19"/>
      <c r="AB19"/>
      <c r="AC19"/>
      <c r="AD19"/>
      <c r="AE19"/>
    </row>
    <row r="20" spans="1:31" ht="15" x14ac:dyDescent="0.25">
      <c r="A20"/>
      <c r="B20"/>
      <c r="C20"/>
      <c r="D20"/>
      <c r="H20"/>
      <c r="M20" s="14"/>
      <c r="N20" s="12"/>
      <c r="O20" s="25"/>
      <c r="T20"/>
      <c r="U20"/>
      <c r="V20"/>
      <c r="W20"/>
      <c r="X20"/>
      <c r="Y20"/>
      <c r="Z20"/>
      <c r="AA20"/>
      <c r="AB20"/>
      <c r="AC20"/>
      <c r="AD20"/>
      <c r="AE20"/>
    </row>
    <row r="21" spans="1:31" ht="15" x14ac:dyDescent="0.25">
      <c r="A21"/>
      <c r="B21"/>
      <c r="C21"/>
      <c r="D21"/>
      <c r="H21"/>
      <c r="M21" s="14"/>
      <c r="N21" s="12"/>
      <c r="O21" s="25"/>
      <c r="T21"/>
      <c r="U21"/>
      <c r="V21"/>
      <c r="W21"/>
      <c r="X21"/>
      <c r="Y21"/>
      <c r="Z21"/>
      <c r="AA21"/>
      <c r="AB21"/>
      <c r="AC21"/>
      <c r="AD21"/>
      <c r="AE21"/>
    </row>
    <row r="22" spans="1:31" ht="15" x14ac:dyDescent="0.25">
      <c r="A22"/>
      <c r="B22"/>
      <c r="C22"/>
      <c r="D22"/>
      <c r="H22"/>
      <c r="M22" s="14"/>
      <c r="N22" s="12"/>
      <c r="O22" s="25"/>
      <c r="T22"/>
      <c r="U22"/>
      <c r="V22"/>
      <c r="W22"/>
      <c r="X22"/>
      <c r="Y22"/>
      <c r="Z22"/>
      <c r="AA22"/>
      <c r="AB22"/>
      <c r="AC22"/>
      <c r="AD22"/>
      <c r="AE22"/>
    </row>
    <row r="23" spans="1:31" ht="15" x14ac:dyDescent="0.25">
      <c r="A23"/>
      <c r="B23"/>
      <c r="C23"/>
      <c r="D23"/>
      <c r="H23"/>
      <c r="M23" s="14"/>
      <c r="N23" s="12"/>
      <c r="O23" s="25"/>
      <c r="T23"/>
      <c r="U23"/>
      <c r="V23"/>
      <c r="W23"/>
      <c r="X23"/>
      <c r="Y23"/>
      <c r="Z23"/>
      <c r="AA23"/>
      <c r="AB23"/>
      <c r="AC23"/>
      <c r="AD23"/>
      <c r="AE23"/>
    </row>
    <row r="24" spans="1:31" ht="15" x14ac:dyDescent="0.25">
      <c r="A24"/>
      <c r="B24"/>
      <c r="C24"/>
      <c r="D24"/>
      <c r="H24"/>
      <c r="M24" s="14"/>
      <c r="N24" s="12"/>
      <c r="O24" s="25"/>
      <c r="T24"/>
      <c r="U24"/>
      <c r="V24"/>
      <c r="W24"/>
      <c r="X24"/>
      <c r="Y24"/>
      <c r="Z24"/>
      <c r="AA24"/>
      <c r="AB24"/>
      <c r="AC24"/>
      <c r="AD24"/>
      <c r="AE24"/>
    </row>
    <row r="25" spans="1:31" ht="15" x14ac:dyDescent="0.25">
      <c r="A25"/>
      <c r="B25"/>
      <c r="C25"/>
      <c r="D25"/>
      <c r="H25"/>
      <c r="M25" s="14"/>
      <c r="N25" s="12"/>
      <c r="O25" s="25"/>
      <c r="T25"/>
      <c r="U25"/>
      <c r="V25"/>
      <c r="W25"/>
      <c r="X25"/>
      <c r="Y25"/>
      <c r="Z25"/>
      <c r="AA25"/>
      <c r="AB25"/>
      <c r="AC25"/>
      <c r="AD25"/>
      <c r="AE25"/>
    </row>
    <row r="26" spans="1:31" ht="15" x14ac:dyDescent="0.25">
      <c r="A26"/>
      <c r="B26"/>
      <c r="C26"/>
      <c r="D26"/>
      <c r="H26"/>
      <c r="M26" s="14"/>
      <c r="N26" s="12"/>
      <c r="O26" s="25"/>
      <c r="T26"/>
      <c r="U26"/>
      <c r="V26"/>
      <c r="W26"/>
      <c r="X26"/>
      <c r="Y26"/>
      <c r="Z26"/>
      <c r="AA26"/>
      <c r="AB26"/>
      <c r="AC26"/>
      <c r="AD26"/>
      <c r="AE26"/>
    </row>
    <row r="27" spans="1:31" ht="15" x14ac:dyDescent="0.25">
      <c r="A27"/>
      <c r="B27"/>
      <c r="C27"/>
      <c r="D27"/>
      <c r="H27"/>
      <c r="M27" s="14"/>
      <c r="N27" s="12"/>
      <c r="O27" s="25"/>
      <c r="T27"/>
      <c r="U27"/>
      <c r="V27"/>
      <c r="W27"/>
      <c r="X27"/>
      <c r="Y27"/>
      <c r="Z27"/>
      <c r="AA27"/>
      <c r="AB27"/>
      <c r="AC27"/>
      <c r="AD27"/>
      <c r="AE27"/>
    </row>
    <row r="28" spans="1:31" ht="15" x14ac:dyDescent="0.25">
      <c r="A28"/>
      <c r="B28"/>
      <c r="C28"/>
      <c r="D28"/>
      <c r="H28"/>
      <c r="M28" s="14"/>
      <c r="N28" s="12"/>
      <c r="O28" s="25"/>
      <c r="T28"/>
      <c r="U28"/>
      <c r="V28"/>
      <c r="W28"/>
      <c r="X28"/>
      <c r="Y28"/>
      <c r="Z28"/>
      <c r="AA28"/>
      <c r="AB28"/>
      <c r="AC28"/>
      <c r="AD28"/>
      <c r="AE28"/>
    </row>
    <row r="29" spans="1:31" ht="15" x14ac:dyDescent="0.25">
      <c r="A29"/>
      <c r="B29"/>
      <c r="C29"/>
      <c r="D29"/>
      <c r="H29"/>
      <c r="M29" s="14"/>
      <c r="N29" s="12"/>
      <c r="O29" s="25"/>
      <c r="T29"/>
      <c r="U29"/>
      <c r="V29"/>
      <c r="W29"/>
      <c r="X29"/>
      <c r="Y29"/>
      <c r="Z29"/>
      <c r="AA29"/>
      <c r="AB29"/>
      <c r="AC29"/>
      <c r="AD29"/>
      <c r="AE29"/>
    </row>
    <row r="30" spans="1:31" ht="15" x14ac:dyDescent="0.25">
      <c r="A30"/>
      <c r="B30"/>
      <c r="C30"/>
      <c r="D30"/>
      <c r="H30"/>
      <c r="M30" s="14"/>
      <c r="N30" s="12"/>
      <c r="O30" s="25"/>
      <c r="T30"/>
      <c r="U30"/>
      <c r="V30"/>
      <c r="W30"/>
      <c r="X30"/>
      <c r="Y30"/>
      <c r="Z30"/>
      <c r="AA30"/>
      <c r="AB30"/>
      <c r="AC30"/>
      <c r="AD30"/>
      <c r="AE30"/>
    </row>
    <row r="31" spans="1:31" ht="15" x14ac:dyDescent="0.25">
      <c r="A31"/>
      <c r="B31"/>
      <c r="C31"/>
      <c r="D31"/>
      <c r="H31"/>
      <c r="M31" s="14"/>
      <c r="N31" s="12"/>
      <c r="O31" s="25"/>
      <c r="T31"/>
      <c r="U31"/>
      <c r="V31"/>
      <c r="W31"/>
      <c r="X31"/>
      <c r="Y31"/>
      <c r="Z31"/>
      <c r="AA31"/>
      <c r="AB31"/>
      <c r="AC31"/>
      <c r="AD31"/>
      <c r="AE31"/>
    </row>
    <row r="32" spans="1:31" ht="15" x14ac:dyDescent="0.25">
      <c r="A32"/>
      <c r="B32"/>
      <c r="C32"/>
      <c r="D32"/>
      <c r="H32"/>
      <c r="M32" s="14"/>
      <c r="N32" s="12"/>
      <c r="O32" s="25"/>
      <c r="T32"/>
      <c r="U32"/>
      <c r="V32"/>
      <c r="W32"/>
      <c r="X32"/>
      <c r="Y32"/>
      <c r="Z32"/>
      <c r="AA32"/>
      <c r="AB32"/>
      <c r="AC32"/>
      <c r="AD32"/>
      <c r="AE32"/>
    </row>
    <row r="33" spans="1:31" ht="15" x14ac:dyDescent="0.25">
      <c r="A33"/>
      <c r="B33"/>
      <c r="C33"/>
      <c r="D33"/>
      <c r="H33"/>
      <c r="M33" s="14"/>
      <c r="N33" s="12"/>
      <c r="O33" s="25"/>
      <c r="T33"/>
      <c r="U33"/>
      <c r="V33"/>
      <c r="W33"/>
      <c r="X33"/>
      <c r="Y33"/>
      <c r="Z33"/>
      <c r="AA33"/>
      <c r="AB33"/>
      <c r="AC33"/>
      <c r="AD33"/>
      <c r="AE33"/>
    </row>
    <row r="34" spans="1:31" ht="15" x14ac:dyDescent="0.25">
      <c r="A34"/>
      <c r="B34"/>
      <c r="C34"/>
      <c r="D34"/>
      <c r="H34"/>
      <c r="M34" s="14"/>
      <c r="N34" s="12"/>
      <c r="O34" s="25"/>
      <c r="T34"/>
      <c r="U34"/>
      <c r="V34"/>
      <c r="W34"/>
      <c r="X34"/>
      <c r="Y34"/>
      <c r="Z34"/>
      <c r="AA34"/>
      <c r="AB34"/>
      <c r="AC34"/>
      <c r="AD34"/>
      <c r="AE34"/>
    </row>
    <row r="35" spans="1:31" ht="15" x14ac:dyDescent="0.25">
      <c r="A35"/>
      <c r="B35"/>
      <c r="C35"/>
      <c r="D35"/>
      <c r="H35"/>
      <c r="M35" s="14"/>
      <c r="N35" s="12"/>
      <c r="O35" s="25"/>
      <c r="T35"/>
      <c r="U35"/>
      <c r="V35"/>
      <c r="W35"/>
      <c r="X35"/>
      <c r="Y35"/>
      <c r="Z35"/>
      <c r="AA35"/>
      <c r="AB35"/>
      <c r="AC35"/>
      <c r="AD35"/>
      <c r="AE35"/>
    </row>
    <row r="36" spans="1:31" ht="15" x14ac:dyDescent="0.25">
      <c r="A36"/>
      <c r="B36"/>
      <c r="C36"/>
      <c r="D36"/>
      <c r="H36"/>
      <c r="M36" s="14"/>
      <c r="N36" s="12"/>
      <c r="O36" s="25"/>
      <c r="T36"/>
      <c r="U36"/>
      <c r="V36"/>
      <c r="W36"/>
      <c r="X36"/>
      <c r="Y36"/>
      <c r="Z36"/>
      <c r="AA36"/>
      <c r="AB36"/>
      <c r="AC36"/>
      <c r="AD36"/>
      <c r="AE36"/>
    </row>
    <row r="37" spans="1:31" ht="15" x14ac:dyDescent="0.25">
      <c r="A37"/>
      <c r="B37"/>
      <c r="C37"/>
      <c r="D37"/>
      <c r="H37"/>
      <c r="M37" s="14"/>
      <c r="N37" s="12"/>
      <c r="O37" s="25"/>
      <c r="T37"/>
      <c r="U37"/>
      <c r="V37"/>
      <c r="W37"/>
      <c r="X37"/>
      <c r="Y37"/>
      <c r="Z37"/>
      <c r="AA37"/>
      <c r="AB37"/>
      <c r="AC37"/>
      <c r="AD37"/>
      <c r="AE37"/>
    </row>
    <row r="38" spans="1:31" ht="15" x14ac:dyDescent="0.25">
      <c r="A38"/>
      <c r="B38"/>
      <c r="C38"/>
      <c r="D38"/>
      <c r="H38"/>
      <c r="M38" s="14"/>
      <c r="N38" s="12"/>
      <c r="O38" s="25"/>
      <c r="T38"/>
      <c r="U38"/>
      <c r="V38"/>
      <c r="W38"/>
      <c r="X38"/>
      <c r="Y38"/>
      <c r="Z38"/>
      <c r="AA38"/>
      <c r="AB38"/>
      <c r="AC38"/>
      <c r="AD38"/>
      <c r="AE38"/>
    </row>
    <row r="39" spans="1:31" ht="15" x14ac:dyDescent="0.25">
      <c r="A39"/>
      <c r="B39"/>
      <c r="C39"/>
      <c r="D39"/>
      <c r="H39"/>
      <c r="M39" s="14"/>
      <c r="N39" s="12"/>
      <c r="O39" s="25"/>
      <c r="T39"/>
      <c r="U39"/>
      <c r="V39"/>
      <c r="W39"/>
      <c r="X39"/>
      <c r="Y39"/>
      <c r="Z39"/>
      <c r="AA39"/>
      <c r="AB39"/>
      <c r="AC39"/>
      <c r="AD39"/>
      <c r="AE39"/>
    </row>
    <row r="40" spans="1:31" ht="15" x14ac:dyDescent="0.25">
      <c r="A40"/>
      <c r="B40"/>
      <c r="C40"/>
      <c r="D40"/>
      <c r="H40"/>
      <c r="M40" s="14"/>
      <c r="N40" s="12"/>
      <c r="O40" s="25"/>
      <c r="T40"/>
      <c r="U40"/>
      <c r="V40"/>
      <c r="W40"/>
      <c r="X40"/>
      <c r="Y40"/>
      <c r="Z40"/>
      <c r="AA40"/>
      <c r="AB40"/>
      <c r="AC40"/>
      <c r="AD40"/>
      <c r="AE40"/>
    </row>
    <row r="41" spans="1:31" ht="15" x14ac:dyDescent="0.25">
      <c r="A41"/>
      <c r="B41"/>
      <c r="C41"/>
      <c r="D41"/>
      <c r="H41"/>
      <c r="M41" s="14"/>
      <c r="N41" s="12"/>
      <c r="O41" s="25"/>
      <c r="T41"/>
      <c r="U41"/>
      <c r="V41"/>
      <c r="W41"/>
      <c r="X41"/>
      <c r="Y41"/>
      <c r="Z41"/>
      <c r="AA41"/>
      <c r="AB41"/>
      <c r="AC41"/>
      <c r="AD41"/>
      <c r="AE41"/>
    </row>
    <row r="42" spans="1:31" ht="15" x14ac:dyDescent="0.25">
      <c r="A42"/>
      <c r="B42"/>
      <c r="C42"/>
      <c r="D42"/>
      <c r="H42"/>
      <c r="M42" s="14"/>
      <c r="N42" s="12"/>
      <c r="O42" s="25"/>
      <c r="T42"/>
      <c r="U42"/>
      <c r="V42"/>
      <c r="W42"/>
      <c r="X42"/>
      <c r="Y42"/>
      <c r="Z42"/>
      <c r="AA42"/>
      <c r="AB42"/>
      <c r="AC42"/>
      <c r="AD42"/>
      <c r="AE42"/>
    </row>
    <row r="43" spans="1:31" ht="15" x14ac:dyDescent="0.25">
      <c r="A43"/>
      <c r="B43"/>
      <c r="C43"/>
      <c r="D43"/>
      <c r="H43"/>
      <c r="M43" s="14"/>
      <c r="N43" s="12"/>
      <c r="O43" s="25"/>
      <c r="T43"/>
      <c r="U43"/>
      <c r="V43"/>
      <c r="W43"/>
      <c r="X43"/>
      <c r="Y43"/>
      <c r="Z43"/>
      <c r="AA43"/>
      <c r="AB43"/>
      <c r="AC43"/>
      <c r="AD43"/>
      <c r="AE43"/>
    </row>
    <row r="44" spans="1:31" ht="15" x14ac:dyDescent="0.25">
      <c r="A44"/>
      <c r="B44"/>
      <c r="C44"/>
      <c r="D44"/>
      <c r="H44"/>
      <c r="M44" s="14"/>
      <c r="N44" s="12"/>
      <c r="O44" s="25"/>
      <c r="T44"/>
      <c r="U44"/>
      <c r="V44"/>
      <c r="W44"/>
      <c r="X44"/>
      <c r="Y44"/>
      <c r="Z44"/>
      <c r="AA44"/>
      <c r="AB44"/>
      <c r="AC44"/>
      <c r="AD44"/>
      <c r="AE44"/>
    </row>
    <row r="45" spans="1:31" ht="15" x14ac:dyDescent="0.25">
      <c r="A45"/>
      <c r="B45"/>
      <c r="C45"/>
      <c r="D45"/>
      <c r="H45"/>
      <c r="M45" s="14"/>
      <c r="N45" s="12"/>
      <c r="O45" s="25"/>
      <c r="T45"/>
      <c r="U45"/>
      <c r="V45"/>
      <c r="W45"/>
      <c r="X45"/>
      <c r="Y45"/>
      <c r="Z45"/>
      <c r="AA45"/>
      <c r="AB45"/>
      <c r="AC45"/>
      <c r="AD45"/>
      <c r="AE45"/>
    </row>
    <row r="46" spans="1:31" ht="15" x14ac:dyDescent="0.25">
      <c r="A46"/>
      <c r="B46"/>
      <c r="C46"/>
      <c r="D46"/>
      <c r="H46"/>
      <c r="M46" s="14"/>
      <c r="N46" s="12"/>
      <c r="O46" s="25"/>
      <c r="T46"/>
      <c r="U46"/>
      <c r="V46"/>
      <c r="W46"/>
      <c r="X46"/>
      <c r="Y46"/>
      <c r="Z46"/>
      <c r="AA46"/>
      <c r="AB46"/>
      <c r="AC46"/>
      <c r="AD46"/>
      <c r="AE46"/>
    </row>
    <row r="47" spans="1:31" ht="15" x14ac:dyDescent="0.25">
      <c r="A47"/>
      <c r="B47"/>
      <c r="C47"/>
      <c r="D47"/>
      <c r="H47"/>
      <c r="M47" s="14"/>
      <c r="N47" s="12"/>
      <c r="O47" s="25"/>
      <c r="T47"/>
      <c r="U47"/>
      <c r="V47"/>
      <c r="W47"/>
      <c r="X47"/>
      <c r="Y47"/>
      <c r="Z47"/>
      <c r="AA47"/>
      <c r="AB47"/>
      <c r="AC47"/>
      <c r="AD47"/>
      <c r="AE47"/>
    </row>
    <row r="48" spans="1:31" ht="15" x14ac:dyDescent="0.25">
      <c r="A48"/>
      <c r="B48"/>
      <c r="C48"/>
      <c r="D48"/>
      <c r="H48"/>
      <c r="M48" s="14"/>
      <c r="N48" s="12"/>
      <c r="O48" s="25"/>
      <c r="T48"/>
      <c r="U48"/>
      <c r="V48"/>
      <c r="W48"/>
      <c r="X48"/>
      <c r="Y48"/>
      <c r="Z48"/>
      <c r="AA48"/>
      <c r="AB48"/>
      <c r="AC48"/>
      <c r="AD48"/>
      <c r="AE48"/>
    </row>
    <row r="49" spans="1:31" ht="15" x14ac:dyDescent="0.25">
      <c r="A49"/>
      <c r="B49"/>
      <c r="C49"/>
      <c r="D49"/>
      <c r="H49"/>
      <c r="M49" s="14"/>
      <c r="N49" s="12"/>
      <c r="O49" s="25"/>
      <c r="T49"/>
      <c r="U49"/>
      <c r="V49"/>
      <c r="W49"/>
      <c r="X49"/>
      <c r="Y49"/>
      <c r="Z49"/>
      <c r="AA49"/>
      <c r="AB49"/>
      <c r="AC49"/>
      <c r="AD49"/>
      <c r="AE49"/>
    </row>
    <row r="50" spans="1:31" ht="15" x14ac:dyDescent="0.25">
      <c r="A50"/>
      <c r="B50"/>
      <c r="C50"/>
      <c r="D50"/>
      <c r="H50"/>
      <c r="M50" s="14"/>
      <c r="N50" s="12"/>
      <c r="O50" s="25"/>
      <c r="T50"/>
      <c r="U50"/>
      <c r="V50"/>
      <c r="W50"/>
      <c r="X50"/>
      <c r="Y50"/>
      <c r="Z50"/>
      <c r="AA50"/>
      <c r="AB50"/>
      <c r="AC50"/>
      <c r="AD50"/>
      <c r="AE50"/>
    </row>
    <row r="51" spans="1:31" ht="15" x14ac:dyDescent="0.25">
      <c r="A51"/>
      <c r="B51"/>
      <c r="C51"/>
      <c r="D51"/>
      <c r="H51"/>
      <c r="M51" s="14"/>
      <c r="N51" s="12"/>
      <c r="O51" s="25"/>
      <c r="T51"/>
      <c r="U51"/>
      <c r="V51"/>
      <c r="W51"/>
      <c r="X51"/>
      <c r="Y51"/>
      <c r="Z51"/>
      <c r="AA51"/>
      <c r="AB51"/>
      <c r="AC51"/>
      <c r="AD51"/>
      <c r="AE51"/>
    </row>
    <row r="52" spans="1:31" ht="15" x14ac:dyDescent="0.25">
      <c r="A52"/>
      <c r="B52"/>
      <c r="C52"/>
      <c r="D52"/>
      <c r="H52"/>
      <c r="M52" s="14"/>
      <c r="N52" s="12"/>
      <c r="O52" s="25"/>
      <c r="T52"/>
      <c r="U52"/>
      <c r="V52"/>
      <c r="W52"/>
      <c r="X52"/>
      <c r="Y52"/>
      <c r="Z52"/>
      <c r="AA52"/>
      <c r="AB52"/>
      <c r="AC52"/>
      <c r="AD52"/>
      <c r="AE52"/>
    </row>
    <row r="53" spans="1:31" ht="15" x14ac:dyDescent="0.25">
      <c r="A53"/>
      <c r="B53"/>
      <c r="C53"/>
      <c r="D53"/>
      <c r="H53"/>
      <c r="M53" s="14"/>
      <c r="N53" s="12"/>
      <c r="O53" s="25"/>
      <c r="T53"/>
      <c r="U53"/>
      <c r="V53"/>
      <c r="W53"/>
      <c r="X53"/>
      <c r="Y53"/>
      <c r="Z53"/>
      <c r="AA53"/>
      <c r="AB53"/>
      <c r="AC53"/>
      <c r="AD53"/>
      <c r="AE53"/>
    </row>
    <row r="54" spans="1:31" ht="15" x14ac:dyDescent="0.25">
      <c r="A54"/>
      <c r="B54"/>
      <c r="C54"/>
      <c r="D54"/>
      <c r="H54"/>
      <c r="M54" s="14"/>
      <c r="N54" s="12"/>
      <c r="O54" s="25"/>
      <c r="T54"/>
      <c r="U54"/>
      <c r="V54"/>
      <c r="W54"/>
      <c r="X54"/>
      <c r="Y54"/>
      <c r="Z54"/>
      <c r="AA54"/>
      <c r="AB54"/>
      <c r="AC54"/>
      <c r="AD54"/>
      <c r="AE54"/>
    </row>
    <row r="55" spans="1:31" ht="15" x14ac:dyDescent="0.25">
      <c r="A55"/>
      <c r="B55"/>
      <c r="C55"/>
      <c r="D55"/>
      <c r="H55"/>
      <c r="M55" s="14"/>
      <c r="N55" s="12"/>
      <c r="O55" s="25"/>
      <c r="T55"/>
      <c r="U55"/>
      <c r="V55"/>
      <c r="W55"/>
      <c r="X55"/>
      <c r="Y55"/>
      <c r="Z55"/>
      <c r="AA55"/>
      <c r="AB55"/>
      <c r="AC55"/>
      <c r="AD55"/>
      <c r="AE55"/>
    </row>
    <row r="56" spans="1:31" ht="15" x14ac:dyDescent="0.25">
      <c r="A56"/>
      <c r="B56"/>
      <c r="C56"/>
      <c r="D56"/>
      <c r="H56"/>
      <c r="M56" s="14"/>
      <c r="N56" s="12"/>
      <c r="O56" s="25"/>
      <c r="T56"/>
      <c r="U56"/>
      <c r="V56"/>
      <c r="W56"/>
      <c r="X56"/>
      <c r="Y56"/>
      <c r="Z56"/>
      <c r="AA56"/>
      <c r="AB56"/>
      <c r="AC56"/>
      <c r="AD56"/>
      <c r="AE56"/>
    </row>
    <row r="57" spans="1:31" ht="15" x14ac:dyDescent="0.25">
      <c r="A57"/>
      <c r="B57"/>
      <c r="C57"/>
      <c r="D57"/>
      <c r="H57"/>
      <c r="M57" s="14"/>
      <c r="N57" s="12"/>
      <c r="O57" s="25"/>
      <c r="T57"/>
      <c r="U57"/>
      <c r="V57"/>
      <c r="W57"/>
      <c r="X57"/>
      <c r="Y57"/>
      <c r="Z57"/>
      <c r="AA57"/>
      <c r="AB57"/>
      <c r="AC57"/>
      <c r="AD57"/>
      <c r="AE57"/>
    </row>
    <row r="58" spans="1:31" ht="15" x14ac:dyDescent="0.25">
      <c r="A58"/>
      <c r="B58"/>
      <c r="C58"/>
      <c r="D58"/>
      <c r="H58"/>
      <c r="M58" s="14"/>
      <c r="N58" s="12"/>
      <c r="O58" s="25"/>
      <c r="T58"/>
      <c r="U58"/>
      <c r="V58"/>
      <c r="W58"/>
      <c r="X58"/>
      <c r="Y58"/>
      <c r="Z58"/>
      <c r="AA58"/>
      <c r="AB58"/>
      <c r="AC58"/>
      <c r="AD58"/>
      <c r="AE58"/>
    </row>
    <row r="59" spans="1:31" ht="15" x14ac:dyDescent="0.25">
      <c r="A59"/>
      <c r="B59"/>
      <c r="C59"/>
      <c r="D59"/>
      <c r="H59"/>
      <c r="M59" s="14"/>
      <c r="N59" s="12"/>
      <c r="O59" s="25"/>
      <c r="T59"/>
      <c r="U59"/>
      <c r="V59"/>
      <c r="W59"/>
      <c r="X59"/>
      <c r="Y59"/>
      <c r="Z59"/>
      <c r="AA59"/>
      <c r="AB59"/>
      <c r="AC59"/>
      <c r="AD59"/>
      <c r="AE59"/>
    </row>
    <row r="60" spans="1:31" ht="15" x14ac:dyDescent="0.25">
      <c r="A60"/>
      <c r="B60"/>
      <c r="C60"/>
      <c r="D60"/>
      <c r="H60"/>
      <c r="M60" s="14"/>
      <c r="N60" s="12"/>
      <c r="O60" s="25"/>
      <c r="T60"/>
      <c r="U60"/>
      <c r="V60"/>
      <c r="W60"/>
      <c r="X60"/>
      <c r="Y60"/>
      <c r="Z60"/>
      <c r="AA60"/>
      <c r="AB60"/>
      <c r="AC60"/>
      <c r="AD60"/>
      <c r="AE60"/>
    </row>
    <row r="61" spans="1:31" ht="15" x14ac:dyDescent="0.25">
      <c r="A61"/>
      <c r="B61"/>
      <c r="C61"/>
      <c r="D61"/>
      <c r="H61"/>
      <c r="M61" s="14"/>
      <c r="N61" s="12"/>
      <c r="O61" s="25"/>
      <c r="T61"/>
      <c r="U61"/>
      <c r="V61"/>
      <c r="W61"/>
      <c r="X61"/>
      <c r="Y61"/>
      <c r="Z61"/>
      <c r="AA61"/>
      <c r="AB61"/>
      <c r="AC61"/>
      <c r="AD61"/>
      <c r="AE61"/>
    </row>
    <row r="62" spans="1:31" ht="15" x14ac:dyDescent="0.25">
      <c r="A62"/>
      <c r="B62"/>
      <c r="C62"/>
      <c r="D62"/>
      <c r="H62"/>
      <c r="M62" s="14"/>
      <c r="N62" s="12"/>
      <c r="O62" s="25"/>
      <c r="T62"/>
      <c r="U62"/>
      <c r="V62"/>
      <c r="W62"/>
      <c r="X62"/>
      <c r="Y62"/>
      <c r="Z62"/>
      <c r="AA62"/>
      <c r="AB62"/>
      <c r="AC62"/>
      <c r="AD62"/>
      <c r="AE62"/>
    </row>
    <row r="63" spans="1:31" ht="15" x14ac:dyDescent="0.25">
      <c r="A63"/>
      <c r="B63"/>
      <c r="C63"/>
      <c r="D63"/>
      <c r="H63"/>
      <c r="M63" s="14"/>
      <c r="N63" s="12"/>
      <c r="O63" s="25"/>
      <c r="T63"/>
      <c r="U63"/>
      <c r="V63"/>
      <c r="W63"/>
      <c r="X63"/>
      <c r="Y63"/>
      <c r="Z63"/>
      <c r="AA63"/>
      <c r="AB63"/>
      <c r="AC63"/>
      <c r="AD63"/>
      <c r="AE63"/>
    </row>
    <row r="64" spans="1:31" ht="15" x14ac:dyDescent="0.25">
      <c r="A64"/>
      <c r="B64"/>
      <c r="C64"/>
      <c r="D64"/>
      <c r="H64"/>
      <c r="M64" s="14"/>
      <c r="N64" s="12"/>
      <c r="O64" s="25"/>
      <c r="T64"/>
      <c r="U64"/>
      <c r="V64"/>
      <c r="W64"/>
      <c r="X64"/>
      <c r="Y64"/>
      <c r="Z64"/>
      <c r="AA64"/>
      <c r="AB64"/>
      <c r="AC64"/>
      <c r="AD64"/>
      <c r="AE64"/>
    </row>
    <row r="65" spans="1:31" ht="15" x14ac:dyDescent="0.25">
      <c r="A65"/>
      <c r="B65"/>
      <c r="C65"/>
      <c r="D65"/>
      <c r="H65"/>
      <c r="M65" s="14"/>
      <c r="N65" s="12"/>
      <c r="O65" s="25"/>
      <c r="T65"/>
      <c r="U65"/>
      <c r="V65"/>
      <c r="W65"/>
      <c r="X65"/>
      <c r="Y65"/>
      <c r="Z65"/>
      <c r="AA65"/>
      <c r="AB65"/>
      <c r="AC65"/>
      <c r="AD65"/>
      <c r="AE65"/>
    </row>
    <row r="66" spans="1:31" ht="15" x14ac:dyDescent="0.25">
      <c r="A66"/>
      <c r="B66"/>
      <c r="C66"/>
      <c r="D66"/>
      <c r="H66"/>
      <c r="M66" s="14"/>
      <c r="N66" s="12"/>
      <c r="O66" s="25"/>
      <c r="T66"/>
      <c r="U66"/>
      <c r="V66"/>
      <c r="W66"/>
      <c r="X66"/>
      <c r="Y66"/>
      <c r="Z66"/>
      <c r="AA66"/>
      <c r="AB66"/>
      <c r="AC66"/>
      <c r="AD66"/>
      <c r="AE66"/>
    </row>
    <row r="67" spans="1:31" ht="15" x14ac:dyDescent="0.25">
      <c r="A67"/>
      <c r="B67"/>
      <c r="C67"/>
      <c r="D67"/>
      <c r="H67"/>
      <c r="M67" s="14"/>
      <c r="N67" s="12"/>
      <c r="O67" s="25"/>
      <c r="T67"/>
      <c r="U67"/>
      <c r="V67"/>
      <c r="W67"/>
      <c r="X67"/>
      <c r="Y67"/>
      <c r="Z67"/>
      <c r="AA67"/>
      <c r="AB67"/>
      <c r="AC67"/>
      <c r="AD67"/>
      <c r="AE67"/>
    </row>
    <row r="68" spans="1:31" ht="15" x14ac:dyDescent="0.25">
      <c r="A68"/>
      <c r="B68"/>
      <c r="C68"/>
      <c r="D68"/>
      <c r="H68"/>
      <c r="M68" s="14"/>
      <c r="N68" s="12"/>
      <c r="O68" s="25"/>
      <c r="T68"/>
      <c r="U68"/>
      <c r="V68"/>
      <c r="W68"/>
      <c r="X68"/>
      <c r="Y68"/>
      <c r="Z68"/>
      <c r="AA68"/>
      <c r="AB68"/>
      <c r="AC68"/>
      <c r="AD68"/>
      <c r="AE68"/>
    </row>
    <row r="69" spans="1:31" ht="15" x14ac:dyDescent="0.25">
      <c r="A69"/>
      <c r="B69"/>
      <c r="C69"/>
      <c r="D69"/>
      <c r="H69"/>
      <c r="M69" s="14"/>
      <c r="N69" s="12"/>
      <c r="O69" s="25"/>
      <c r="T69"/>
      <c r="U69"/>
      <c r="V69"/>
      <c r="W69"/>
      <c r="X69"/>
      <c r="Y69"/>
      <c r="Z69"/>
      <c r="AA69"/>
      <c r="AB69"/>
      <c r="AC69"/>
      <c r="AD69"/>
      <c r="AE69"/>
    </row>
    <row r="70" spans="1:31" ht="15" x14ac:dyDescent="0.25">
      <c r="A70"/>
      <c r="B70"/>
      <c r="C70"/>
      <c r="D70"/>
      <c r="H70"/>
      <c r="M70" s="14"/>
      <c r="N70" s="12"/>
      <c r="O70" s="25"/>
      <c r="T70"/>
      <c r="U70"/>
      <c r="V70"/>
      <c r="W70"/>
      <c r="X70"/>
      <c r="Y70"/>
      <c r="Z70"/>
      <c r="AA70"/>
      <c r="AB70"/>
      <c r="AC70"/>
      <c r="AD70"/>
      <c r="AE70"/>
    </row>
    <row r="71" spans="1:31" ht="15" x14ac:dyDescent="0.25">
      <c r="A71"/>
      <c r="B71"/>
      <c r="C71"/>
      <c r="D71"/>
      <c r="H71"/>
      <c r="M71" s="14"/>
      <c r="N71" s="12"/>
      <c r="O71" s="25"/>
      <c r="T71"/>
      <c r="U71"/>
      <c r="V71"/>
      <c r="W71"/>
      <c r="X71"/>
      <c r="Y71"/>
      <c r="Z71"/>
      <c r="AA71"/>
      <c r="AB71"/>
      <c r="AC71"/>
      <c r="AD71"/>
      <c r="AE71"/>
    </row>
    <row r="72" spans="1:31" ht="15" x14ac:dyDescent="0.25">
      <c r="A72"/>
      <c r="B72"/>
      <c r="C72"/>
      <c r="D72"/>
      <c r="H72"/>
      <c r="M72" s="14"/>
      <c r="N72" s="12"/>
      <c r="O72" s="25"/>
      <c r="T72"/>
      <c r="U72"/>
      <c r="V72"/>
      <c r="W72"/>
      <c r="X72"/>
      <c r="Y72"/>
      <c r="Z72"/>
      <c r="AA72"/>
      <c r="AB72"/>
      <c r="AC72"/>
      <c r="AD72"/>
      <c r="AE72"/>
    </row>
    <row r="73" spans="1:31" ht="15" x14ac:dyDescent="0.25">
      <c r="A73"/>
      <c r="B73"/>
      <c r="C73"/>
      <c r="D73"/>
      <c r="H73"/>
      <c r="M73" s="14"/>
      <c r="N73" s="12"/>
      <c r="O73" s="25"/>
      <c r="T73"/>
      <c r="U73"/>
      <c r="V73"/>
      <c r="W73"/>
      <c r="X73"/>
      <c r="Y73"/>
      <c r="Z73"/>
      <c r="AA73"/>
      <c r="AB73"/>
      <c r="AC73"/>
      <c r="AD73"/>
      <c r="AE73"/>
    </row>
    <row r="74" spans="1:31" ht="15" x14ac:dyDescent="0.25">
      <c r="A74"/>
      <c r="B74"/>
      <c r="C74"/>
      <c r="D74"/>
      <c r="H74"/>
      <c r="M74" s="14"/>
      <c r="N74" s="12"/>
      <c r="O74" s="25"/>
      <c r="T74"/>
      <c r="U74"/>
      <c r="V74"/>
      <c r="W74"/>
      <c r="X74"/>
      <c r="Y74"/>
      <c r="Z74"/>
      <c r="AA74"/>
      <c r="AB74"/>
      <c r="AC74"/>
      <c r="AD74"/>
      <c r="AE74"/>
    </row>
    <row r="75" spans="1:31" ht="15" x14ac:dyDescent="0.25">
      <c r="A75"/>
      <c r="B75"/>
      <c r="C75"/>
      <c r="D75"/>
      <c r="H75"/>
      <c r="M75" s="14"/>
      <c r="N75" s="12"/>
      <c r="O75" s="25"/>
      <c r="T75"/>
      <c r="U75"/>
      <c r="V75"/>
      <c r="W75"/>
      <c r="X75"/>
      <c r="Y75"/>
      <c r="Z75"/>
      <c r="AA75"/>
      <c r="AB75"/>
      <c r="AC75"/>
      <c r="AD75"/>
      <c r="AE75"/>
    </row>
    <row r="76" spans="1:31" ht="15" x14ac:dyDescent="0.25">
      <c r="A76"/>
      <c r="B76"/>
      <c r="C76"/>
      <c r="D76"/>
      <c r="H76"/>
      <c r="M76" s="14"/>
      <c r="N76" s="12"/>
      <c r="O76" s="25"/>
      <c r="T76"/>
      <c r="U76"/>
      <c r="V76"/>
      <c r="W76"/>
      <c r="X76"/>
      <c r="Y76"/>
      <c r="Z76"/>
      <c r="AA76"/>
      <c r="AB76"/>
      <c r="AC76"/>
      <c r="AD76"/>
      <c r="AE76"/>
    </row>
    <row r="77" spans="1:31" ht="15" x14ac:dyDescent="0.25">
      <c r="A77"/>
      <c r="B77"/>
      <c r="C77"/>
      <c r="D77"/>
      <c r="H77"/>
      <c r="M77" s="14"/>
      <c r="N77" s="12"/>
      <c r="O77" s="25"/>
      <c r="T77"/>
      <c r="U77"/>
      <c r="V77"/>
      <c r="W77"/>
      <c r="X77"/>
      <c r="Y77"/>
      <c r="Z77"/>
      <c r="AA77"/>
      <c r="AB77"/>
      <c r="AC77"/>
      <c r="AD77"/>
      <c r="AE77"/>
    </row>
    <row r="78" spans="1:31" ht="15" x14ac:dyDescent="0.25">
      <c r="A78"/>
      <c r="B78"/>
      <c r="C78"/>
      <c r="D78"/>
      <c r="H78"/>
      <c r="M78" s="14"/>
      <c r="N78" s="12"/>
      <c r="O78" s="25"/>
      <c r="T78"/>
      <c r="U78"/>
      <c r="V78"/>
      <c r="W78"/>
      <c r="X78"/>
      <c r="Y78"/>
      <c r="Z78"/>
      <c r="AA78"/>
      <c r="AB78"/>
      <c r="AC78"/>
      <c r="AD78"/>
      <c r="AE78"/>
    </row>
    <row r="79" spans="1:31" ht="15" x14ac:dyDescent="0.25">
      <c r="A79"/>
      <c r="B79"/>
      <c r="C79"/>
      <c r="D79"/>
      <c r="H79"/>
      <c r="M79" s="14"/>
      <c r="N79" s="12"/>
      <c r="O79" s="25"/>
      <c r="T79"/>
      <c r="U79"/>
      <c r="V79"/>
      <c r="W79"/>
      <c r="X79"/>
      <c r="Y79"/>
      <c r="Z79"/>
      <c r="AA79"/>
      <c r="AB79"/>
      <c r="AC79"/>
      <c r="AD79"/>
      <c r="AE79"/>
    </row>
    <row r="80" spans="1:31" ht="15" x14ac:dyDescent="0.25">
      <c r="A80"/>
      <c r="B80"/>
      <c r="C80"/>
      <c r="D80"/>
      <c r="H80"/>
      <c r="M80" s="14"/>
      <c r="N80" s="12"/>
      <c r="O80" s="25"/>
      <c r="T80"/>
      <c r="U80"/>
      <c r="V80"/>
      <c r="W80"/>
      <c r="X80"/>
      <c r="Y80"/>
      <c r="Z80"/>
      <c r="AA80"/>
      <c r="AB80"/>
      <c r="AC80"/>
      <c r="AD80"/>
      <c r="AE80"/>
    </row>
    <row r="81" spans="1:31" ht="15" x14ac:dyDescent="0.25">
      <c r="A81"/>
      <c r="B81"/>
      <c r="C81"/>
      <c r="D81"/>
      <c r="H81"/>
      <c r="M81" s="14"/>
      <c r="N81" s="12"/>
      <c r="O81" s="25"/>
      <c r="T81"/>
      <c r="U81"/>
      <c r="V81"/>
      <c r="W81"/>
      <c r="X81"/>
      <c r="Y81"/>
      <c r="Z81"/>
      <c r="AA81"/>
      <c r="AB81"/>
      <c r="AC81"/>
      <c r="AD81"/>
      <c r="AE81"/>
    </row>
    <row r="82" spans="1:31" ht="15" x14ac:dyDescent="0.25">
      <c r="A82"/>
      <c r="B82"/>
      <c r="C82"/>
      <c r="D82"/>
      <c r="H82"/>
      <c r="M82" s="14"/>
      <c r="N82" s="12"/>
      <c r="O82" s="25"/>
      <c r="T82"/>
      <c r="U82"/>
      <c r="V82"/>
      <c r="W82"/>
      <c r="X82"/>
      <c r="Y82"/>
      <c r="Z82"/>
      <c r="AA82"/>
      <c r="AB82"/>
      <c r="AC82"/>
      <c r="AD82"/>
      <c r="AE82"/>
    </row>
    <row r="83" spans="1:31" ht="15" x14ac:dyDescent="0.25">
      <c r="A83"/>
      <c r="B83"/>
      <c r="C83"/>
      <c r="D83"/>
      <c r="H83"/>
      <c r="M83" s="14"/>
      <c r="N83" s="12"/>
      <c r="O83" s="25"/>
      <c r="T83"/>
      <c r="U83"/>
      <c r="V83"/>
      <c r="W83"/>
      <c r="X83"/>
      <c r="Y83"/>
      <c r="Z83"/>
      <c r="AA83"/>
      <c r="AB83"/>
      <c r="AC83"/>
      <c r="AD83"/>
      <c r="AE83"/>
    </row>
    <row r="84" spans="1:31" ht="15" x14ac:dyDescent="0.25">
      <c r="A84"/>
      <c r="B84"/>
      <c r="C84"/>
      <c r="D84"/>
      <c r="H84"/>
      <c r="M84" s="14"/>
      <c r="N84" s="12"/>
      <c r="O84" s="25"/>
      <c r="T84"/>
      <c r="U84"/>
      <c r="V84"/>
      <c r="W84"/>
      <c r="X84"/>
      <c r="Y84"/>
      <c r="Z84"/>
      <c r="AA84"/>
      <c r="AB84"/>
      <c r="AC84"/>
      <c r="AD84"/>
      <c r="AE84"/>
    </row>
    <row r="85" spans="1:31" ht="15" x14ac:dyDescent="0.25">
      <c r="A85"/>
      <c r="B85"/>
      <c r="C85"/>
      <c r="D85"/>
      <c r="H85"/>
      <c r="M85" s="14"/>
      <c r="N85" s="12"/>
      <c r="O85" s="25"/>
      <c r="T85"/>
      <c r="U85"/>
      <c r="V85"/>
      <c r="W85"/>
      <c r="X85"/>
      <c r="Y85"/>
      <c r="Z85"/>
      <c r="AA85"/>
      <c r="AB85"/>
      <c r="AC85"/>
      <c r="AD85"/>
      <c r="AE85"/>
    </row>
    <row r="86" spans="1:31" ht="15" x14ac:dyDescent="0.25">
      <c r="A86"/>
      <c r="B86"/>
      <c r="C86"/>
      <c r="D86"/>
      <c r="H86"/>
      <c r="M86" s="14"/>
      <c r="N86" s="12"/>
      <c r="O86" s="25"/>
      <c r="T86"/>
      <c r="U86"/>
      <c r="V86"/>
      <c r="W86"/>
      <c r="X86"/>
      <c r="Y86"/>
      <c r="Z86"/>
      <c r="AA86"/>
      <c r="AB86"/>
      <c r="AC86"/>
      <c r="AD86"/>
      <c r="AE86"/>
    </row>
    <row r="87" spans="1:31" ht="15" x14ac:dyDescent="0.25">
      <c r="A87"/>
      <c r="B87"/>
      <c r="C87"/>
      <c r="D87"/>
      <c r="H87"/>
      <c r="M87" s="14"/>
      <c r="N87" s="12"/>
      <c r="O87" s="25"/>
      <c r="T87"/>
      <c r="U87"/>
      <c r="V87"/>
      <c r="W87"/>
      <c r="X87"/>
      <c r="Y87"/>
      <c r="Z87"/>
      <c r="AA87"/>
      <c r="AB87"/>
      <c r="AC87"/>
      <c r="AD87"/>
      <c r="AE87"/>
    </row>
    <row r="88" spans="1:31" ht="15" x14ac:dyDescent="0.25">
      <c r="A88"/>
      <c r="B88"/>
      <c r="C88"/>
      <c r="D88"/>
      <c r="H88"/>
      <c r="M88" s="14"/>
      <c r="N88" s="12"/>
      <c r="O88" s="25"/>
      <c r="T88"/>
      <c r="U88"/>
      <c r="V88"/>
      <c r="W88"/>
      <c r="X88"/>
      <c r="Y88"/>
      <c r="Z88"/>
      <c r="AA88"/>
      <c r="AB88"/>
      <c r="AC88"/>
      <c r="AD88"/>
      <c r="AE88"/>
    </row>
    <row r="89" spans="1:31" ht="15" x14ac:dyDescent="0.25">
      <c r="A89"/>
      <c r="B89"/>
      <c r="C89"/>
      <c r="D89"/>
      <c r="H89"/>
      <c r="M89" s="14"/>
      <c r="N89" s="12"/>
      <c r="O89" s="25"/>
      <c r="T89"/>
      <c r="U89"/>
      <c r="V89"/>
      <c r="W89"/>
      <c r="X89"/>
      <c r="Y89"/>
      <c r="Z89"/>
      <c r="AA89"/>
      <c r="AB89"/>
      <c r="AC89"/>
      <c r="AD89"/>
      <c r="AE89"/>
    </row>
    <row r="90" spans="1:31" ht="15" x14ac:dyDescent="0.25">
      <c r="A90"/>
      <c r="B90"/>
      <c r="C90"/>
      <c r="D90"/>
      <c r="H90"/>
      <c r="M90" s="14"/>
      <c r="N90" s="12"/>
      <c r="O90" s="25"/>
      <c r="T90"/>
      <c r="U90"/>
      <c r="V90"/>
      <c r="W90"/>
      <c r="X90"/>
      <c r="Y90"/>
      <c r="Z90"/>
      <c r="AA90"/>
      <c r="AB90"/>
      <c r="AC90"/>
      <c r="AD90"/>
      <c r="AE90"/>
    </row>
    <row r="91" spans="1:31" ht="15" x14ac:dyDescent="0.25">
      <c r="A91"/>
      <c r="B91"/>
      <c r="C91"/>
      <c r="D91"/>
      <c r="H91"/>
      <c r="M91" s="14"/>
      <c r="N91" s="12"/>
      <c r="O91" s="25"/>
      <c r="T91"/>
      <c r="U91"/>
      <c r="V91"/>
      <c r="W91"/>
      <c r="X91"/>
      <c r="Y91"/>
      <c r="Z91"/>
      <c r="AA91"/>
      <c r="AB91"/>
      <c r="AC91"/>
      <c r="AD91"/>
      <c r="AE91"/>
    </row>
    <row r="92" spans="1:31" ht="15" x14ac:dyDescent="0.25">
      <c r="A92"/>
      <c r="B92"/>
      <c r="C92"/>
      <c r="D92"/>
      <c r="H92"/>
      <c r="M92" s="14"/>
      <c r="N92" s="12"/>
      <c r="O92" s="25"/>
      <c r="T92"/>
      <c r="U92"/>
      <c r="V92"/>
      <c r="W92"/>
      <c r="X92"/>
      <c r="Y92"/>
      <c r="Z92"/>
      <c r="AA92"/>
      <c r="AB92"/>
      <c r="AC92"/>
      <c r="AD92"/>
      <c r="AE92"/>
    </row>
    <row r="93" spans="1:31" ht="15" x14ac:dyDescent="0.25">
      <c r="A93"/>
      <c r="B93"/>
      <c r="C93"/>
      <c r="D93"/>
      <c r="H93"/>
      <c r="M93" s="14"/>
      <c r="N93" s="12"/>
      <c r="O93" s="25"/>
      <c r="T93"/>
      <c r="U93"/>
      <c r="V93"/>
      <c r="W93"/>
      <c r="X93"/>
      <c r="Y93"/>
      <c r="Z93"/>
      <c r="AA93"/>
      <c r="AB93"/>
      <c r="AC93"/>
      <c r="AD93"/>
      <c r="AE93"/>
    </row>
    <row r="94" spans="1:31" ht="15" x14ac:dyDescent="0.25">
      <c r="A94"/>
      <c r="B94"/>
      <c r="C94"/>
      <c r="D94"/>
      <c r="H94"/>
      <c r="M94" s="14"/>
      <c r="N94" s="12"/>
      <c r="O94" s="25"/>
      <c r="T94"/>
      <c r="U94"/>
      <c r="V94"/>
      <c r="W94"/>
      <c r="X94"/>
      <c r="Y94"/>
      <c r="Z94"/>
      <c r="AA94"/>
      <c r="AB94"/>
      <c r="AC94"/>
      <c r="AD94"/>
      <c r="AE94"/>
    </row>
    <row r="95" spans="1:31" ht="15" x14ac:dyDescent="0.25">
      <c r="A95"/>
      <c r="B95"/>
      <c r="C95"/>
      <c r="D95"/>
      <c r="H95"/>
      <c r="M95" s="14"/>
      <c r="N95" s="12"/>
      <c r="O95" s="25"/>
      <c r="T95"/>
      <c r="U95"/>
      <c r="V95"/>
      <c r="W95"/>
      <c r="X95"/>
      <c r="Y95"/>
      <c r="Z95"/>
      <c r="AA95"/>
      <c r="AB95"/>
      <c r="AC95"/>
      <c r="AD95"/>
      <c r="AE95"/>
    </row>
    <row r="96" spans="1:31" ht="15" x14ac:dyDescent="0.25">
      <c r="A96"/>
      <c r="B96"/>
      <c r="C96"/>
      <c r="D96"/>
      <c r="H96"/>
      <c r="M96" s="14"/>
      <c r="N96" s="12"/>
      <c r="O96" s="25"/>
      <c r="T96"/>
      <c r="U96"/>
      <c r="V96"/>
      <c r="W96"/>
      <c r="X96"/>
      <c r="Y96"/>
      <c r="Z96"/>
      <c r="AA96"/>
      <c r="AB96"/>
      <c r="AC96"/>
      <c r="AD96"/>
      <c r="AE96"/>
    </row>
    <row r="97" spans="1:31" ht="15" x14ac:dyDescent="0.25">
      <c r="A97"/>
      <c r="B97"/>
      <c r="C97"/>
      <c r="D97"/>
      <c r="H97"/>
      <c r="M97" s="14"/>
      <c r="N97" s="12"/>
      <c r="O97" s="25"/>
      <c r="T97"/>
      <c r="U97"/>
      <c r="V97"/>
      <c r="W97"/>
      <c r="X97"/>
      <c r="Y97"/>
      <c r="Z97"/>
      <c r="AA97"/>
      <c r="AB97"/>
      <c r="AC97"/>
      <c r="AD97"/>
      <c r="AE97"/>
    </row>
    <row r="98" spans="1:31" ht="15" x14ac:dyDescent="0.25">
      <c r="A98"/>
      <c r="B98"/>
      <c r="C98"/>
      <c r="D98"/>
      <c r="H98"/>
      <c r="M98" s="14"/>
      <c r="N98" s="12"/>
      <c r="O98" s="25"/>
      <c r="T98"/>
      <c r="U98"/>
      <c r="V98"/>
      <c r="W98"/>
      <c r="X98"/>
      <c r="Y98"/>
      <c r="Z98"/>
      <c r="AA98"/>
      <c r="AB98"/>
      <c r="AC98"/>
      <c r="AD98"/>
      <c r="AE98"/>
    </row>
    <row r="99" spans="1:31" ht="15" x14ac:dyDescent="0.25">
      <c r="A99"/>
      <c r="B99"/>
      <c r="C99"/>
      <c r="D99"/>
      <c r="H99"/>
      <c r="M99" s="14"/>
      <c r="N99" s="12"/>
      <c r="O99" s="25"/>
      <c r="T99"/>
      <c r="U99"/>
      <c r="V99"/>
      <c r="W99"/>
      <c r="X99"/>
      <c r="Y99"/>
      <c r="Z99"/>
      <c r="AA99"/>
      <c r="AB99"/>
      <c r="AC99"/>
      <c r="AD99"/>
      <c r="AE99"/>
    </row>
    <row r="100" spans="1:31" ht="15" x14ac:dyDescent="0.25">
      <c r="A100"/>
      <c r="B100"/>
      <c r="C100"/>
      <c r="D100"/>
      <c r="H100"/>
      <c r="M100" s="14"/>
      <c r="N100" s="12"/>
      <c r="O100" s="25"/>
      <c r="T100"/>
      <c r="U100"/>
      <c r="V100"/>
      <c r="W100"/>
      <c r="X100"/>
      <c r="Y100"/>
      <c r="Z100"/>
      <c r="AA100"/>
      <c r="AB100"/>
      <c r="AC100"/>
      <c r="AD100"/>
      <c r="AE100"/>
    </row>
    <row r="101" spans="1:31" ht="15" x14ac:dyDescent="0.25">
      <c r="A101"/>
      <c r="B101"/>
      <c r="C101"/>
      <c r="D101"/>
      <c r="H101"/>
      <c r="M101" s="14"/>
      <c r="N101" s="12"/>
      <c r="O101" s="25"/>
      <c r="T101"/>
      <c r="U101"/>
      <c r="V101"/>
      <c r="W101"/>
      <c r="X101"/>
      <c r="Y101"/>
      <c r="Z101"/>
      <c r="AA101"/>
      <c r="AB101"/>
      <c r="AC101"/>
      <c r="AD101"/>
      <c r="AE101"/>
    </row>
    <row r="102" spans="1:31" ht="15" x14ac:dyDescent="0.25">
      <c r="A102"/>
      <c r="B102"/>
      <c r="C102"/>
      <c r="D102"/>
      <c r="H102"/>
      <c r="M102" s="14"/>
      <c r="N102" s="12"/>
      <c r="O102" s="25"/>
      <c r="T102"/>
      <c r="U102"/>
      <c r="V102"/>
      <c r="W102"/>
      <c r="X102"/>
      <c r="Y102"/>
      <c r="Z102"/>
      <c r="AA102"/>
      <c r="AB102"/>
      <c r="AC102"/>
      <c r="AD102"/>
      <c r="AE102"/>
    </row>
    <row r="103" spans="1:31" ht="15" x14ac:dyDescent="0.25">
      <c r="A103"/>
      <c r="B103"/>
      <c r="C103"/>
      <c r="D103"/>
      <c r="H103"/>
      <c r="M103" s="14"/>
      <c r="N103" s="12"/>
      <c r="O103" s="25"/>
      <c r="T103"/>
      <c r="U103"/>
      <c r="V103"/>
      <c r="W103"/>
      <c r="X103"/>
      <c r="Y103"/>
      <c r="Z103"/>
      <c r="AA103"/>
      <c r="AB103"/>
      <c r="AC103"/>
      <c r="AD103"/>
      <c r="AE103"/>
    </row>
    <row r="104" spans="1:31" ht="15" x14ac:dyDescent="0.25">
      <c r="A104"/>
      <c r="B104"/>
      <c r="C104"/>
      <c r="D104"/>
      <c r="H104"/>
      <c r="M104" s="14"/>
      <c r="N104" s="12"/>
      <c r="O104" s="25"/>
      <c r="T104"/>
      <c r="U104"/>
      <c r="V104"/>
      <c r="W104"/>
      <c r="X104"/>
      <c r="Y104"/>
      <c r="Z104"/>
      <c r="AA104"/>
      <c r="AB104"/>
      <c r="AC104"/>
      <c r="AD104"/>
      <c r="AE104"/>
    </row>
    <row r="105" spans="1:31" ht="15" x14ac:dyDescent="0.25">
      <c r="A105"/>
      <c r="B105"/>
      <c r="C105"/>
      <c r="D105"/>
      <c r="H105"/>
      <c r="M105" s="14"/>
      <c r="N105" s="12"/>
      <c r="O105" s="25"/>
      <c r="T105"/>
      <c r="U105"/>
      <c r="V105"/>
      <c r="W105"/>
      <c r="X105"/>
      <c r="Y105"/>
      <c r="Z105"/>
      <c r="AA105"/>
      <c r="AB105"/>
      <c r="AC105"/>
      <c r="AD105"/>
      <c r="AE105"/>
    </row>
    <row r="106" spans="1:31" ht="15" x14ac:dyDescent="0.25">
      <c r="A106"/>
      <c r="B106"/>
      <c r="C106"/>
      <c r="D106"/>
      <c r="H106"/>
      <c r="M106" s="14"/>
      <c r="N106" s="12"/>
      <c r="O106" s="25"/>
      <c r="T106"/>
      <c r="U106"/>
      <c r="V106"/>
      <c r="W106"/>
      <c r="X106"/>
      <c r="Y106"/>
      <c r="Z106"/>
      <c r="AA106"/>
      <c r="AB106"/>
      <c r="AC106"/>
      <c r="AD106"/>
      <c r="AE106"/>
    </row>
    <row r="107" spans="1:31" ht="15" x14ac:dyDescent="0.25">
      <c r="A107"/>
      <c r="B107"/>
      <c r="C107"/>
      <c r="D107"/>
      <c r="H107"/>
      <c r="M107" s="14"/>
      <c r="N107" s="12"/>
      <c r="O107" s="25"/>
      <c r="T107"/>
      <c r="U107"/>
      <c r="V107"/>
      <c r="W107"/>
      <c r="X107"/>
      <c r="Y107"/>
      <c r="Z107"/>
      <c r="AA107"/>
      <c r="AB107"/>
      <c r="AC107"/>
      <c r="AD107"/>
      <c r="AE107"/>
    </row>
    <row r="108" spans="1:31" ht="15" x14ac:dyDescent="0.25">
      <c r="A108"/>
      <c r="B108"/>
      <c r="C108"/>
      <c r="D108"/>
      <c r="H108"/>
      <c r="M108" s="14"/>
      <c r="N108" s="12"/>
      <c r="O108" s="25"/>
      <c r="T108"/>
      <c r="U108"/>
      <c r="V108"/>
      <c r="W108"/>
      <c r="X108"/>
      <c r="Y108"/>
      <c r="Z108"/>
      <c r="AA108"/>
      <c r="AB108"/>
      <c r="AC108"/>
      <c r="AD108"/>
      <c r="AE108"/>
    </row>
    <row r="109" spans="1:31" ht="15" x14ac:dyDescent="0.25">
      <c r="A109"/>
      <c r="B109"/>
      <c r="C109"/>
      <c r="D109"/>
      <c r="H109"/>
      <c r="M109" s="14"/>
      <c r="N109" s="12"/>
      <c r="O109" s="25"/>
      <c r="T109"/>
      <c r="U109"/>
      <c r="V109"/>
      <c r="W109"/>
      <c r="X109"/>
      <c r="Y109"/>
      <c r="Z109"/>
      <c r="AA109"/>
      <c r="AB109"/>
      <c r="AC109"/>
      <c r="AD109"/>
      <c r="AE109"/>
    </row>
    <row r="110" spans="1:31" ht="15" x14ac:dyDescent="0.25">
      <c r="A110"/>
      <c r="B110"/>
      <c r="C110"/>
      <c r="D110"/>
      <c r="H110"/>
      <c r="M110" s="14"/>
      <c r="N110" s="12"/>
      <c r="O110" s="25"/>
      <c r="T110"/>
      <c r="U110"/>
      <c r="V110"/>
      <c r="W110"/>
      <c r="X110"/>
      <c r="Y110"/>
      <c r="Z110"/>
      <c r="AA110"/>
      <c r="AB110"/>
      <c r="AC110"/>
      <c r="AD110"/>
      <c r="AE110"/>
    </row>
    <row r="111" spans="1:31" ht="15" x14ac:dyDescent="0.25">
      <c r="A111"/>
      <c r="B111"/>
      <c r="C111"/>
      <c r="D111"/>
      <c r="H111"/>
      <c r="M111" s="14"/>
      <c r="N111" s="12"/>
      <c r="O111" s="25"/>
      <c r="T111"/>
      <c r="U111"/>
      <c r="V111"/>
      <c r="W111"/>
      <c r="X111"/>
      <c r="Y111"/>
      <c r="Z111"/>
      <c r="AA111"/>
      <c r="AB111"/>
      <c r="AC111"/>
      <c r="AD111"/>
      <c r="AE111"/>
    </row>
    <row r="112" spans="1:31" ht="15" x14ac:dyDescent="0.25">
      <c r="A112"/>
      <c r="B112"/>
      <c r="C112"/>
      <c r="D112"/>
      <c r="H112"/>
      <c r="M112" s="14"/>
      <c r="N112" s="12"/>
      <c r="O112" s="25"/>
      <c r="T112"/>
      <c r="U112"/>
      <c r="V112"/>
      <c r="W112"/>
      <c r="X112"/>
      <c r="Y112"/>
      <c r="Z112"/>
      <c r="AA112"/>
      <c r="AB112"/>
      <c r="AC112"/>
      <c r="AD112"/>
      <c r="AE112"/>
    </row>
    <row r="113" spans="1:31" ht="15" x14ac:dyDescent="0.25">
      <c r="A113"/>
      <c r="B113"/>
      <c r="C113"/>
      <c r="D113"/>
      <c r="H113"/>
      <c r="M113" s="14"/>
      <c r="N113" s="12"/>
      <c r="O113" s="25"/>
      <c r="T113"/>
      <c r="U113"/>
      <c r="V113"/>
      <c r="W113"/>
      <c r="X113"/>
      <c r="Y113"/>
      <c r="Z113"/>
      <c r="AA113"/>
      <c r="AB113"/>
      <c r="AC113"/>
      <c r="AD113"/>
      <c r="AE113"/>
    </row>
    <row r="114" spans="1:31" ht="15" x14ac:dyDescent="0.25">
      <c r="A114"/>
      <c r="B114"/>
      <c r="C114"/>
      <c r="D114"/>
      <c r="H114"/>
      <c r="M114" s="14"/>
      <c r="N114" s="12"/>
      <c r="O114" s="25"/>
      <c r="T114"/>
      <c r="U114"/>
      <c r="V114"/>
      <c r="W114"/>
      <c r="X114"/>
      <c r="Y114"/>
      <c r="Z114"/>
      <c r="AA114"/>
      <c r="AB114"/>
      <c r="AC114"/>
      <c r="AD114"/>
      <c r="AE114"/>
    </row>
    <row r="115" spans="1:31" ht="15" x14ac:dyDescent="0.25">
      <c r="A115"/>
      <c r="B115"/>
      <c r="C115"/>
      <c r="D115"/>
      <c r="H115"/>
      <c r="M115" s="14"/>
      <c r="N115" s="12"/>
      <c r="O115" s="25"/>
      <c r="T115"/>
      <c r="U115"/>
      <c r="V115"/>
      <c r="W115"/>
      <c r="X115"/>
      <c r="Y115"/>
      <c r="Z115"/>
      <c r="AA115"/>
      <c r="AB115"/>
      <c r="AC115"/>
      <c r="AD115"/>
      <c r="AE115"/>
    </row>
    <row r="116" spans="1:31" ht="15" x14ac:dyDescent="0.25">
      <c r="A116"/>
      <c r="B116"/>
      <c r="C116"/>
      <c r="D116"/>
      <c r="H116"/>
      <c r="M116" s="14"/>
      <c r="N116" s="12"/>
      <c r="O116" s="25"/>
      <c r="T116"/>
      <c r="U116"/>
      <c r="V116"/>
      <c r="W116"/>
      <c r="X116"/>
      <c r="Y116"/>
      <c r="Z116"/>
      <c r="AA116"/>
      <c r="AB116"/>
      <c r="AC116"/>
      <c r="AD116"/>
      <c r="AE116"/>
    </row>
    <row r="117" spans="1:31" ht="15" x14ac:dyDescent="0.25">
      <c r="A117"/>
      <c r="B117"/>
      <c r="C117"/>
      <c r="D117"/>
      <c r="H117"/>
      <c r="M117" s="14"/>
      <c r="N117" s="12"/>
      <c r="O117" s="25"/>
      <c r="T117"/>
      <c r="U117"/>
      <c r="V117"/>
      <c r="W117"/>
      <c r="X117"/>
      <c r="Y117"/>
      <c r="Z117"/>
      <c r="AA117"/>
      <c r="AB117"/>
      <c r="AC117"/>
      <c r="AD117"/>
      <c r="AE117"/>
    </row>
    <row r="118" spans="1:31" ht="15" x14ac:dyDescent="0.25">
      <c r="A118"/>
      <c r="B118"/>
      <c r="C118"/>
      <c r="D118"/>
      <c r="H118"/>
      <c r="M118" s="14"/>
      <c r="N118" s="12"/>
      <c r="O118" s="25"/>
      <c r="T118"/>
      <c r="U118"/>
      <c r="V118"/>
      <c r="W118"/>
      <c r="X118"/>
      <c r="Y118"/>
      <c r="Z118"/>
      <c r="AA118"/>
      <c r="AB118"/>
      <c r="AC118"/>
      <c r="AD118"/>
      <c r="AE118"/>
    </row>
    <row r="119" spans="1:31" ht="15" x14ac:dyDescent="0.25">
      <c r="A119"/>
      <c r="B119"/>
      <c r="C119"/>
      <c r="D119"/>
      <c r="H119"/>
      <c r="M119" s="14"/>
      <c r="N119" s="12"/>
      <c r="O119" s="25"/>
      <c r="T119"/>
      <c r="U119"/>
      <c r="V119"/>
      <c r="W119"/>
      <c r="X119"/>
      <c r="Y119"/>
      <c r="Z119"/>
      <c r="AA119"/>
      <c r="AB119"/>
      <c r="AC119"/>
      <c r="AD119"/>
      <c r="AE119"/>
    </row>
    <row r="120" spans="1:31" ht="15" x14ac:dyDescent="0.25">
      <c r="A120"/>
      <c r="B120"/>
      <c r="C120"/>
      <c r="D120"/>
      <c r="H120"/>
      <c r="M120" s="14"/>
      <c r="N120" s="12"/>
      <c r="O120" s="25"/>
      <c r="T120"/>
      <c r="U120"/>
      <c r="V120"/>
      <c r="W120"/>
      <c r="X120"/>
      <c r="Y120"/>
      <c r="Z120"/>
      <c r="AA120"/>
      <c r="AB120"/>
      <c r="AC120"/>
      <c r="AD120"/>
      <c r="AE120"/>
    </row>
    <row r="121" spans="1:31" ht="15" x14ac:dyDescent="0.25">
      <c r="A121"/>
      <c r="B121"/>
      <c r="C121"/>
      <c r="D121"/>
      <c r="H121"/>
      <c r="M121" s="14"/>
      <c r="N121" s="12"/>
      <c r="O121" s="25"/>
      <c r="T121"/>
      <c r="U121"/>
      <c r="V121"/>
      <c r="W121"/>
      <c r="X121"/>
      <c r="Y121"/>
      <c r="Z121"/>
      <c r="AA121"/>
      <c r="AB121"/>
      <c r="AC121"/>
      <c r="AD121"/>
      <c r="AE121"/>
    </row>
    <row r="122" spans="1:31" ht="15" x14ac:dyDescent="0.25">
      <c r="A122"/>
      <c r="B122"/>
      <c r="C122"/>
      <c r="D122"/>
      <c r="H122"/>
      <c r="M122" s="14"/>
      <c r="N122" s="12"/>
      <c r="O122" s="25"/>
      <c r="T122"/>
      <c r="U122"/>
      <c r="V122"/>
      <c r="W122"/>
      <c r="X122"/>
      <c r="Y122"/>
      <c r="Z122"/>
      <c r="AA122"/>
      <c r="AB122"/>
      <c r="AC122"/>
      <c r="AD122"/>
      <c r="AE122"/>
    </row>
    <row r="123" spans="1:31" ht="15" x14ac:dyDescent="0.25">
      <c r="A123"/>
      <c r="B123"/>
      <c r="C123"/>
      <c r="D123"/>
      <c r="H123"/>
      <c r="M123" s="14"/>
      <c r="N123" s="12"/>
      <c r="O123" s="25"/>
      <c r="T123"/>
      <c r="U123"/>
      <c r="V123"/>
      <c r="W123"/>
      <c r="X123"/>
      <c r="Y123"/>
      <c r="Z123"/>
      <c r="AA123"/>
      <c r="AB123"/>
      <c r="AC123"/>
      <c r="AD123"/>
      <c r="AE123"/>
    </row>
    <row r="124" spans="1:31" ht="15" x14ac:dyDescent="0.25">
      <c r="A124"/>
      <c r="B124"/>
      <c r="C124"/>
      <c r="D124"/>
      <c r="H124"/>
      <c r="M124" s="14"/>
      <c r="N124" s="12"/>
      <c r="O124" s="25"/>
      <c r="T124"/>
      <c r="U124"/>
      <c r="V124"/>
      <c r="W124"/>
      <c r="X124"/>
      <c r="Y124"/>
      <c r="Z124"/>
      <c r="AA124"/>
      <c r="AB124"/>
      <c r="AC124"/>
      <c r="AD124"/>
      <c r="AE124"/>
    </row>
    <row r="125" spans="1:31" ht="15" x14ac:dyDescent="0.25">
      <c r="A125"/>
      <c r="B125"/>
      <c r="C125"/>
      <c r="D125"/>
      <c r="H125"/>
      <c r="M125" s="14"/>
      <c r="N125" s="12"/>
      <c r="O125" s="25"/>
      <c r="T125"/>
      <c r="U125"/>
      <c r="V125"/>
      <c r="W125"/>
      <c r="X125"/>
      <c r="Y125"/>
      <c r="Z125"/>
      <c r="AA125"/>
      <c r="AB125"/>
      <c r="AC125"/>
      <c r="AD125"/>
      <c r="AE125"/>
    </row>
    <row r="126" spans="1:31" ht="15" x14ac:dyDescent="0.25">
      <c r="A126"/>
      <c r="B126"/>
      <c r="C126"/>
      <c r="D126"/>
      <c r="H126"/>
      <c r="M126" s="14"/>
      <c r="N126" s="12"/>
      <c r="O126" s="25"/>
      <c r="T126"/>
      <c r="U126"/>
      <c r="V126"/>
      <c r="W126"/>
      <c r="X126"/>
      <c r="Y126"/>
      <c r="Z126"/>
      <c r="AA126"/>
      <c r="AB126"/>
      <c r="AC126"/>
      <c r="AD126"/>
      <c r="AE126"/>
    </row>
    <row r="127" spans="1:31" ht="15" x14ac:dyDescent="0.25">
      <c r="A127"/>
      <c r="B127"/>
      <c r="C127"/>
      <c r="D127"/>
      <c r="H127"/>
      <c r="M127" s="14"/>
      <c r="N127" s="12"/>
      <c r="O127" s="25"/>
      <c r="T127"/>
      <c r="U127"/>
      <c r="V127"/>
      <c r="W127"/>
      <c r="X127"/>
      <c r="Y127"/>
      <c r="Z127"/>
      <c r="AA127"/>
      <c r="AB127"/>
      <c r="AC127"/>
      <c r="AD127"/>
      <c r="AE127"/>
    </row>
    <row r="128" spans="1:31" ht="15" x14ac:dyDescent="0.25">
      <c r="A128"/>
      <c r="B128"/>
      <c r="C128"/>
      <c r="D128"/>
      <c r="H128"/>
      <c r="M128" s="14"/>
      <c r="N128" s="12"/>
      <c r="O128" s="25"/>
      <c r="T128"/>
      <c r="U128"/>
      <c r="V128"/>
      <c r="W128"/>
      <c r="X128"/>
      <c r="Y128"/>
      <c r="Z128"/>
      <c r="AA128"/>
      <c r="AB128"/>
      <c r="AC128"/>
      <c r="AD128"/>
      <c r="AE128"/>
    </row>
    <row r="129" spans="1:31" ht="15" x14ac:dyDescent="0.25">
      <c r="A129"/>
      <c r="B129"/>
      <c r="C129"/>
      <c r="D129"/>
      <c r="H129"/>
      <c r="M129" s="14"/>
      <c r="N129" s="12"/>
      <c r="O129" s="25"/>
      <c r="T129"/>
      <c r="U129"/>
      <c r="V129"/>
      <c r="W129"/>
      <c r="X129"/>
      <c r="Y129"/>
      <c r="Z129"/>
      <c r="AA129"/>
      <c r="AB129"/>
      <c r="AC129"/>
      <c r="AD129"/>
      <c r="AE129"/>
    </row>
    <row r="130" spans="1:31" ht="15" x14ac:dyDescent="0.25">
      <c r="A130"/>
      <c r="B130"/>
      <c r="C130"/>
      <c r="D130"/>
      <c r="H130"/>
      <c r="M130" s="14"/>
      <c r="N130" s="12"/>
      <c r="O130" s="25"/>
      <c r="T130"/>
      <c r="U130"/>
      <c r="V130"/>
      <c r="W130"/>
      <c r="X130"/>
      <c r="Y130"/>
      <c r="Z130"/>
      <c r="AA130"/>
      <c r="AB130"/>
      <c r="AC130"/>
      <c r="AD130"/>
      <c r="AE130"/>
    </row>
    <row r="131" spans="1:31" ht="15" x14ac:dyDescent="0.25">
      <c r="A131"/>
      <c r="B131"/>
      <c r="C131"/>
      <c r="D131"/>
      <c r="H131"/>
      <c r="M131" s="14"/>
      <c r="N131" s="12"/>
      <c r="O131" s="25"/>
      <c r="T131"/>
      <c r="U131"/>
      <c r="V131"/>
      <c r="W131"/>
      <c r="X131"/>
      <c r="Y131"/>
      <c r="Z131"/>
      <c r="AA131"/>
      <c r="AB131"/>
      <c r="AC131"/>
      <c r="AD131"/>
      <c r="AE131"/>
    </row>
    <row r="132" spans="1:31" ht="15" x14ac:dyDescent="0.25">
      <c r="A132"/>
      <c r="B132"/>
      <c r="C132"/>
      <c r="D132"/>
      <c r="H132"/>
      <c r="M132" s="14"/>
      <c r="N132" s="12"/>
      <c r="O132" s="25"/>
      <c r="T132"/>
      <c r="U132"/>
      <c r="V132"/>
      <c r="W132"/>
      <c r="X132"/>
      <c r="Y132"/>
      <c r="Z132"/>
      <c r="AA132"/>
      <c r="AB132"/>
      <c r="AC132"/>
      <c r="AD132"/>
      <c r="AE132"/>
    </row>
    <row r="133" spans="1:31" ht="15" x14ac:dyDescent="0.25">
      <c r="A133"/>
      <c r="B133"/>
      <c r="C133"/>
      <c r="D133"/>
      <c r="H133"/>
      <c r="M133" s="14"/>
      <c r="N133" s="12"/>
      <c r="O133" s="25"/>
      <c r="T133"/>
      <c r="U133"/>
      <c r="V133"/>
      <c r="W133"/>
      <c r="X133"/>
      <c r="Y133"/>
      <c r="Z133"/>
      <c r="AA133"/>
      <c r="AB133"/>
      <c r="AC133"/>
      <c r="AD133"/>
      <c r="AE133"/>
    </row>
    <row r="134" spans="1:31" ht="15" x14ac:dyDescent="0.25">
      <c r="A134"/>
      <c r="B134"/>
      <c r="C134"/>
      <c r="D134"/>
      <c r="H134"/>
      <c r="M134" s="14"/>
      <c r="N134" s="12"/>
      <c r="O134" s="25"/>
      <c r="T134"/>
      <c r="U134"/>
      <c r="V134"/>
      <c r="W134"/>
      <c r="X134"/>
      <c r="Y134"/>
      <c r="Z134"/>
      <c r="AA134"/>
      <c r="AB134"/>
      <c r="AC134"/>
      <c r="AD134"/>
      <c r="AE134"/>
    </row>
    <row r="135" spans="1:31" ht="15" x14ac:dyDescent="0.25">
      <c r="A135"/>
      <c r="B135"/>
      <c r="C135"/>
      <c r="D135"/>
      <c r="H135"/>
      <c r="M135" s="14"/>
      <c r="N135" s="12"/>
      <c r="O135" s="25"/>
      <c r="T135"/>
      <c r="U135"/>
      <c r="V135"/>
      <c r="W135"/>
      <c r="X135"/>
      <c r="Y135"/>
      <c r="Z135"/>
      <c r="AA135"/>
      <c r="AB135"/>
      <c r="AC135"/>
      <c r="AD135"/>
      <c r="AE135"/>
    </row>
    <row r="136" spans="1:31" ht="15" x14ac:dyDescent="0.25">
      <c r="A136"/>
      <c r="B136"/>
      <c r="C136"/>
      <c r="D136"/>
      <c r="H136"/>
      <c r="M136" s="14"/>
      <c r="N136" s="12"/>
      <c r="O136" s="25"/>
      <c r="T136"/>
      <c r="U136"/>
      <c r="V136"/>
      <c r="W136"/>
      <c r="X136"/>
      <c r="Y136"/>
      <c r="Z136"/>
      <c r="AA136"/>
      <c r="AB136"/>
      <c r="AC136"/>
      <c r="AD136"/>
      <c r="AE136"/>
    </row>
    <row r="137" spans="1:31" ht="15" x14ac:dyDescent="0.25">
      <c r="A137"/>
      <c r="B137"/>
      <c r="C137"/>
      <c r="D137"/>
      <c r="H137"/>
      <c r="M137" s="14"/>
      <c r="N137" s="12"/>
      <c r="O137" s="25"/>
      <c r="T137"/>
      <c r="U137"/>
      <c r="V137"/>
      <c r="W137"/>
      <c r="X137"/>
      <c r="Y137"/>
      <c r="Z137"/>
      <c r="AA137"/>
      <c r="AB137"/>
      <c r="AC137"/>
      <c r="AD137"/>
      <c r="AE137"/>
    </row>
    <row r="138" spans="1:31" ht="15" x14ac:dyDescent="0.25">
      <c r="A138"/>
      <c r="B138"/>
      <c r="C138"/>
      <c r="D138"/>
      <c r="H138"/>
      <c r="M138" s="14"/>
      <c r="N138" s="12"/>
      <c r="O138" s="25"/>
      <c r="T138"/>
      <c r="U138"/>
      <c r="V138"/>
      <c r="W138"/>
      <c r="X138"/>
      <c r="Y138"/>
      <c r="Z138"/>
      <c r="AA138"/>
      <c r="AB138"/>
      <c r="AC138"/>
      <c r="AD138"/>
      <c r="AE138"/>
    </row>
    <row r="139" spans="1:31" ht="15" x14ac:dyDescent="0.25">
      <c r="A139"/>
      <c r="B139"/>
      <c r="C139"/>
      <c r="D139"/>
      <c r="H139"/>
      <c r="M139" s="14"/>
      <c r="N139" s="12"/>
      <c r="O139" s="25"/>
      <c r="T139"/>
      <c r="U139"/>
      <c r="V139"/>
      <c r="W139"/>
      <c r="X139"/>
      <c r="Y139"/>
      <c r="Z139"/>
      <c r="AA139"/>
      <c r="AB139"/>
      <c r="AC139"/>
      <c r="AD139"/>
      <c r="AE139"/>
    </row>
    <row r="140" spans="1:31" ht="15" x14ac:dyDescent="0.25">
      <c r="A140"/>
      <c r="B140"/>
      <c r="C140"/>
      <c r="D140"/>
      <c r="H140"/>
      <c r="M140" s="14"/>
      <c r="N140" s="12"/>
      <c r="O140" s="25"/>
      <c r="T140"/>
      <c r="U140"/>
      <c r="V140"/>
      <c r="W140"/>
      <c r="X140"/>
      <c r="Y140"/>
      <c r="Z140"/>
      <c r="AA140"/>
      <c r="AB140"/>
      <c r="AC140"/>
      <c r="AD140"/>
      <c r="AE140"/>
    </row>
    <row r="141" spans="1:31" ht="15" x14ac:dyDescent="0.25">
      <c r="A141"/>
      <c r="B141"/>
      <c r="C141"/>
      <c r="D141"/>
      <c r="H141"/>
      <c r="M141" s="14"/>
      <c r="N141" s="12"/>
      <c r="O141" s="25"/>
      <c r="T141"/>
      <c r="U141"/>
      <c r="V141"/>
      <c r="W141"/>
      <c r="X141"/>
      <c r="Y141"/>
      <c r="Z141"/>
      <c r="AA141"/>
      <c r="AB141"/>
      <c r="AC141"/>
      <c r="AD141"/>
      <c r="AE141"/>
    </row>
    <row r="142" spans="1:31" ht="15" x14ac:dyDescent="0.25">
      <c r="A142"/>
      <c r="B142"/>
      <c r="C142"/>
      <c r="D142"/>
      <c r="H142"/>
      <c r="M142" s="14"/>
      <c r="N142" s="12"/>
      <c r="O142" s="25"/>
      <c r="T142"/>
      <c r="U142"/>
      <c r="V142"/>
      <c r="W142"/>
      <c r="X142"/>
      <c r="Y142"/>
      <c r="Z142"/>
      <c r="AA142"/>
      <c r="AB142"/>
      <c r="AC142"/>
      <c r="AD142"/>
      <c r="AE142"/>
    </row>
    <row r="143" spans="1:31" ht="15" x14ac:dyDescent="0.25">
      <c r="A143"/>
      <c r="B143"/>
      <c r="C143"/>
      <c r="D143"/>
      <c r="H143"/>
      <c r="M143" s="14"/>
      <c r="N143" s="12"/>
      <c r="O143" s="25"/>
      <c r="T143"/>
      <c r="U143"/>
      <c r="V143"/>
      <c r="W143"/>
      <c r="X143"/>
      <c r="Y143"/>
      <c r="Z143"/>
      <c r="AA143"/>
      <c r="AB143"/>
      <c r="AC143"/>
      <c r="AD143"/>
      <c r="AE143"/>
    </row>
    <row r="144" spans="1:31" ht="15" x14ac:dyDescent="0.25">
      <c r="A144"/>
      <c r="B144"/>
      <c r="C144"/>
      <c r="D144"/>
      <c r="H144"/>
      <c r="M144" s="14"/>
      <c r="N144" s="12"/>
      <c r="O144" s="25"/>
      <c r="T144"/>
      <c r="U144"/>
      <c r="V144"/>
      <c r="W144"/>
      <c r="X144"/>
      <c r="Y144"/>
      <c r="Z144"/>
      <c r="AA144"/>
      <c r="AB144"/>
      <c r="AC144"/>
      <c r="AD144"/>
      <c r="AE144"/>
    </row>
    <row r="145" spans="1:31" ht="15" x14ac:dyDescent="0.25">
      <c r="A145"/>
      <c r="B145"/>
      <c r="C145"/>
      <c r="D145"/>
      <c r="H145"/>
      <c r="M145" s="14"/>
      <c r="N145" s="12"/>
      <c r="O145" s="25"/>
      <c r="T145"/>
      <c r="U145"/>
      <c r="V145"/>
      <c r="W145"/>
      <c r="X145"/>
      <c r="Y145"/>
      <c r="Z145"/>
      <c r="AA145"/>
      <c r="AB145"/>
      <c r="AC145"/>
      <c r="AD145"/>
      <c r="AE145"/>
    </row>
    <row r="146" spans="1:31" ht="15" x14ac:dyDescent="0.25">
      <c r="A146"/>
      <c r="B146"/>
      <c r="C146"/>
      <c r="D146"/>
      <c r="H146"/>
      <c r="M146" s="14"/>
      <c r="N146" s="12"/>
      <c r="O146" s="25"/>
      <c r="T146"/>
      <c r="U146"/>
      <c r="V146"/>
      <c r="W146"/>
      <c r="X146"/>
      <c r="Y146"/>
      <c r="Z146"/>
      <c r="AA146"/>
      <c r="AB146"/>
      <c r="AC146"/>
      <c r="AD146"/>
      <c r="AE146"/>
    </row>
    <row r="147" spans="1:31" ht="15" x14ac:dyDescent="0.25">
      <c r="A147"/>
      <c r="B147"/>
      <c r="C147"/>
      <c r="D147"/>
      <c r="H147"/>
      <c r="M147" s="14"/>
      <c r="N147" s="12"/>
      <c r="O147" s="25"/>
      <c r="T147"/>
      <c r="U147"/>
      <c r="V147"/>
      <c r="W147"/>
      <c r="X147"/>
      <c r="Y147"/>
      <c r="Z147"/>
      <c r="AA147"/>
      <c r="AB147"/>
      <c r="AC147"/>
      <c r="AD147"/>
      <c r="AE147"/>
    </row>
    <row r="148" spans="1:31" ht="15" x14ac:dyDescent="0.25">
      <c r="A148"/>
      <c r="B148"/>
      <c r="C148"/>
      <c r="D148"/>
      <c r="H148"/>
      <c r="M148" s="14"/>
      <c r="N148" s="12"/>
      <c r="O148" s="25"/>
      <c r="T148"/>
      <c r="U148"/>
      <c r="V148"/>
      <c r="W148"/>
      <c r="X148"/>
      <c r="Y148"/>
      <c r="Z148"/>
      <c r="AA148"/>
      <c r="AB148"/>
      <c r="AC148"/>
      <c r="AD148"/>
      <c r="AE148"/>
    </row>
    <row r="149" spans="1:31" ht="15" x14ac:dyDescent="0.25">
      <c r="A149"/>
      <c r="B149"/>
      <c r="C149"/>
      <c r="D149"/>
      <c r="H149"/>
      <c r="M149" s="14"/>
      <c r="N149" s="12"/>
      <c r="O149" s="25"/>
      <c r="T149"/>
      <c r="U149"/>
      <c r="V149"/>
      <c r="W149"/>
      <c r="X149"/>
      <c r="Y149"/>
      <c r="Z149"/>
      <c r="AA149"/>
      <c r="AB149"/>
      <c r="AC149"/>
      <c r="AD149"/>
      <c r="AE149"/>
    </row>
    <row r="150" spans="1:31" ht="15" x14ac:dyDescent="0.25">
      <c r="A150"/>
      <c r="B150"/>
      <c r="C150"/>
      <c r="D150"/>
      <c r="H150"/>
      <c r="M150" s="14"/>
      <c r="N150" s="12"/>
      <c r="O150" s="25"/>
      <c r="T150"/>
      <c r="U150"/>
      <c r="V150"/>
      <c r="W150"/>
      <c r="X150"/>
      <c r="Y150"/>
      <c r="Z150"/>
      <c r="AA150"/>
      <c r="AB150"/>
      <c r="AC150"/>
      <c r="AD150"/>
      <c r="AE150"/>
    </row>
    <row r="151" spans="1:31" ht="15" x14ac:dyDescent="0.25">
      <c r="A151"/>
      <c r="B151"/>
      <c r="C151"/>
      <c r="D151"/>
      <c r="H151"/>
      <c r="M151" s="14"/>
      <c r="N151" s="12"/>
      <c r="O151" s="25"/>
      <c r="T151"/>
      <c r="U151"/>
      <c r="V151"/>
      <c r="W151"/>
      <c r="X151"/>
      <c r="Y151"/>
      <c r="Z151"/>
      <c r="AA151"/>
      <c r="AB151"/>
      <c r="AC151"/>
      <c r="AD151"/>
      <c r="AE151"/>
    </row>
    <row r="152" spans="1:31" ht="15" x14ac:dyDescent="0.25">
      <c r="A152"/>
      <c r="B152"/>
      <c r="C152"/>
      <c r="D152"/>
      <c r="H152"/>
      <c r="M152" s="14"/>
      <c r="N152" s="12"/>
      <c r="O152" s="25"/>
      <c r="T152"/>
      <c r="U152"/>
      <c r="V152"/>
      <c r="W152"/>
      <c r="X152"/>
      <c r="Y152"/>
      <c r="Z152"/>
      <c r="AA152"/>
      <c r="AB152"/>
      <c r="AC152"/>
      <c r="AD152"/>
      <c r="AE152"/>
    </row>
    <row r="153" spans="1:31" ht="15" x14ac:dyDescent="0.25">
      <c r="A153"/>
      <c r="B153"/>
      <c r="C153"/>
      <c r="D153"/>
      <c r="H153"/>
      <c r="M153" s="14"/>
      <c r="N153" s="12"/>
      <c r="O153" s="25"/>
      <c r="T153"/>
      <c r="U153"/>
      <c r="V153"/>
      <c r="W153"/>
      <c r="X153"/>
      <c r="Y153"/>
      <c r="Z153"/>
      <c r="AA153"/>
      <c r="AB153"/>
      <c r="AC153"/>
      <c r="AD153"/>
      <c r="AE153"/>
    </row>
    <row r="154" spans="1:31" ht="15" x14ac:dyDescent="0.25">
      <c r="A154"/>
      <c r="B154"/>
      <c r="C154"/>
      <c r="D154"/>
      <c r="H154"/>
      <c r="M154" s="14"/>
      <c r="N154" s="12"/>
      <c r="O154" s="25"/>
      <c r="T154"/>
      <c r="U154"/>
      <c r="V154"/>
      <c r="W154"/>
      <c r="X154"/>
      <c r="Y154"/>
      <c r="Z154"/>
      <c r="AA154"/>
      <c r="AB154"/>
      <c r="AC154"/>
      <c r="AD154"/>
      <c r="AE154"/>
    </row>
    <row r="155" spans="1:31" ht="15" x14ac:dyDescent="0.25">
      <c r="A155"/>
      <c r="B155"/>
      <c r="C155"/>
      <c r="D155"/>
      <c r="H155"/>
      <c r="M155" s="14"/>
      <c r="N155" s="12"/>
      <c r="O155" s="25"/>
      <c r="T155"/>
      <c r="U155"/>
      <c r="V155"/>
      <c r="W155"/>
      <c r="X155"/>
      <c r="Y155"/>
      <c r="Z155"/>
      <c r="AA155"/>
      <c r="AB155"/>
      <c r="AC155"/>
      <c r="AD155"/>
      <c r="AE155"/>
    </row>
    <row r="156" spans="1:31" ht="15" x14ac:dyDescent="0.25">
      <c r="A156"/>
      <c r="B156"/>
      <c r="C156"/>
      <c r="D156"/>
      <c r="H156"/>
      <c r="M156" s="14"/>
      <c r="N156" s="12"/>
      <c r="O156" s="25"/>
      <c r="T156"/>
      <c r="U156"/>
      <c r="V156"/>
      <c r="W156"/>
      <c r="X156"/>
      <c r="Y156"/>
      <c r="Z156"/>
      <c r="AA156"/>
      <c r="AB156"/>
      <c r="AC156"/>
      <c r="AD156"/>
      <c r="AE156"/>
    </row>
    <row r="157" spans="1:31" ht="15" x14ac:dyDescent="0.25">
      <c r="A157"/>
      <c r="B157"/>
      <c r="C157"/>
      <c r="D157"/>
      <c r="H157"/>
      <c r="M157" s="14"/>
      <c r="N157" s="12"/>
      <c r="O157" s="25"/>
      <c r="T157"/>
      <c r="U157"/>
      <c r="V157"/>
      <c r="W157"/>
      <c r="X157"/>
      <c r="Y157"/>
      <c r="Z157"/>
      <c r="AA157"/>
      <c r="AB157"/>
      <c r="AC157"/>
      <c r="AD157"/>
      <c r="AE157"/>
    </row>
    <row r="158" spans="1:31" ht="15" x14ac:dyDescent="0.25">
      <c r="A158"/>
      <c r="B158"/>
      <c r="C158"/>
      <c r="D158"/>
      <c r="H158"/>
      <c r="M158" s="14"/>
      <c r="N158" s="12"/>
      <c r="O158" s="25"/>
      <c r="T158"/>
      <c r="U158"/>
      <c r="V158"/>
      <c r="W158"/>
      <c r="X158"/>
      <c r="Y158"/>
      <c r="Z158"/>
      <c r="AA158"/>
      <c r="AB158"/>
      <c r="AC158"/>
      <c r="AD158"/>
      <c r="AE158"/>
    </row>
    <row r="159" spans="1:31" ht="15" x14ac:dyDescent="0.25">
      <c r="A159"/>
      <c r="B159"/>
      <c r="C159"/>
      <c r="D159"/>
      <c r="H159"/>
      <c r="M159" s="14"/>
      <c r="N159" s="12"/>
      <c r="O159" s="25"/>
      <c r="T159"/>
      <c r="U159"/>
      <c r="V159"/>
      <c r="W159"/>
      <c r="X159"/>
      <c r="Y159"/>
      <c r="Z159"/>
      <c r="AA159"/>
      <c r="AB159"/>
      <c r="AC159"/>
      <c r="AD159"/>
      <c r="AE159"/>
    </row>
    <row r="160" spans="1:31" ht="15" x14ac:dyDescent="0.25">
      <c r="A160"/>
      <c r="B160"/>
      <c r="C160"/>
      <c r="D160"/>
      <c r="H160"/>
      <c r="M160" s="14"/>
      <c r="N160" s="12"/>
      <c r="O160" s="25"/>
      <c r="T160"/>
      <c r="U160"/>
      <c r="V160"/>
      <c r="W160"/>
      <c r="X160"/>
      <c r="Y160"/>
      <c r="Z160"/>
      <c r="AA160"/>
      <c r="AB160"/>
      <c r="AC160"/>
      <c r="AD160"/>
      <c r="AE160"/>
    </row>
    <row r="161" spans="1:31" ht="15" x14ac:dyDescent="0.25">
      <c r="A161"/>
      <c r="B161"/>
      <c r="C161"/>
      <c r="D161"/>
      <c r="H161"/>
      <c r="M161" s="14"/>
      <c r="N161" s="12"/>
      <c r="O161" s="25"/>
      <c r="T161"/>
      <c r="U161"/>
      <c r="V161"/>
      <c r="W161"/>
      <c r="X161"/>
      <c r="Y161"/>
      <c r="Z161"/>
      <c r="AA161"/>
      <c r="AB161"/>
      <c r="AC161"/>
      <c r="AD161"/>
      <c r="AE161"/>
    </row>
    <row r="162" spans="1:31" ht="15" x14ac:dyDescent="0.25">
      <c r="A162"/>
      <c r="B162"/>
      <c r="C162"/>
      <c r="D162"/>
      <c r="H162"/>
      <c r="M162" s="14"/>
      <c r="N162" s="12"/>
      <c r="O162" s="25"/>
      <c r="T162"/>
      <c r="U162"/>
      <c r="V162"/>
      <c r="W162"/>
      <c r="X162"/>
      <c r="Y162"/>
      <c r="Z162"/>
      <c r="AA162"/>
      <c r="AB162"/>
      <c r="AC162"/>
      <c r="AD162"/>
      <c r="AE162"/>
    </row>
    <row r="163" spans="1:31" ht="15" x14ac:dyDescent="0.25">
      <c r="A163"/>
      <c r="B163"/>
      <c r="C163"/>
      <c r="D163"/>
      <c r="H163"/>
      <c r="M163" s="14"/>
      <c r="N163" s="12"/>
      <c r="O163" s="25"/>
      <c r="T163"/>
      <c r="U163"/>
      <c r="V163"/>
      <c r="W163"/>
      <c r="X163"/>
      <c r="Y163"/>
      <c r="Z163"/>
      <c r="AA163"/>
      <c r="AB163"/>
      <c r="AC163"/>
      <c r="AD163"/>
      <c r="AE163"/>
    </row>
    <row r="164" spans="1:31" ht="15" x14ac:dyDescent="0.25">
      <c r="A164"/>
      <c r="B164"/>
      <c r="C164"/>
      <c r="D164"/>
      <c r="H164"/>
      <c r="M164" s="14"/>
      <c r="N164" s="12"/>
      <c r="O164" s="25"/>
      <c r="T164"/>
      <c r="U164"/>
      <c r="V164"/>
      <c r="W164"/>
      <c r="X164"/>
      <c r="Y164"/>
      <c r="Z164"/>
      <c r="AA164"/>
      <c r="AB164"/>
      <c r="AC164"/>
      <c r="AD164"/>
      <c r="AE164"/>
    </row>
    <row r="165" spans="1:31" ht="15" x14ac:dyDescent="0.25">
      <c r="A165"/>
      <c r="B165"/>
      <c r="C165"/>
      <c r="D165"/>
      <c r="H165"/>
      <c r="M165" s="14"/>
      <c r="N165" s="12"/>
      <c r="O165" s="25"/>
      <c r="T165"/>
      <c r="U165"/>
      <c r="V165"/>
      <c r="W165"/>
      <c r="X165"/>
      <c r="Y165"/>
      <c r="Z165"/>
      <c r="AA165"/>
      <c r="AB165"/>
      <c r="AC165"/>
      <c r="AD165"/>
      <c r="AE165"/>
    </row>
    <row r="166" spans="1:31" ht="15" x14ac:dyDescent="0.25">
      <c r="A166"/>
      <c r="B166"/>
      <c r="C166"/>
      <c r="D166"/>
      <c r="H166"/>
      <c r="M166" s="14"/>
      <c r="N166" s="12"/>
      <c r="O166" s="25"/>
      <c r="T166"/>
      <c r="U166"/>
      <c r="V166"/>
      <c r="W166"/>
      <c r="X166"/>
      <c r="Y166"/>
      <c r="Z166"/>
      <c r="AA166"/>
      <c r="AB166"/>
      <c r="AC166"/>
      <c r="AD166"/>
      <c r="AE166"/>
    </row>
    <row r="167" spans="1:31" ht="15" x14ac:dyDescent="0.25">
      <c r="A167"/>
      <c r="B167"/>
      <c r="C167"/>
      <c r="D167"/>
      <c r="H167"/>
      <c r="M167" s="14"/>
      <c r="N167" s="12"/>
      <c r="O167" s="25"/>
      <c r="T167"/>
      <c r="U167"/>
      <c r="V167"/>
      <c r="W167"/>
      <c r="X167"/>
      <c r="Y167"/>
      <c r="Z167"/>
      <c r="AA167"/>
      <c r="AB167"/>
      <c r="AC167"/>
      <c r="AD167"/>
      <c r="AE167"/>
    </row>
    <row r="168" spans="1:31" ht="15" x14ac:dyDescent="0.25">
      <c r="A168"/>
      <c r="B168"/>
      <c r="C168"/>
      <c r="D168"/>
      <c r="H168"/>
      <c r="M168" s="14"/>
      <c r="N168" s="12"/>
      <c r="O168" s="25"/>
      <c r="T168"/>
      <c r="U168"/>
      <c r="V168"/>
      <c r="W168"/>
      <c r="X168"/>
      <c r="Y168"/>
      <c r="Z168"/>
      <c r="AA168"/>
      <c r="AB168"/>
      <c r="AC168"/>
      <c r="AD168"/>
      <c r="AE168"/>
    </row>
    <row r="169" spans="1:31" ht="15" x14ac:dyDescent="0.25">
      <c r="A169"/>
      <c r="B169"/>
      <c r="C169"/>
      <c r="D169"/>
      <c r="H169"/>
      <c r="M169" s="14"/>
      <c r="N169" s="12"/>
      <c r="O169" s="25"/>
      <c r="T169"/>
      <c r="U169"/>
      <c r="V169"/>
      <c r="W169"/>
      <c r="X169"/>
      <c r="Y169"/>
      <c r="Z169"/>
      <c r="AA169"/>
      <c r="AB169"/>
      <c r="AC169"/>
      <c r="AD169"/>
      <c r="AE169"/>
    </row>
    <row r="170" spans="1:31" ht="15" x14ac:dyDescent="0.25">
      <c r="A170"/>
      <c r="B170"/>
      <c r="C170"/>
      <c r="D170"/>
      <c r="H170"/>
      <c r="M170" s="14"/>
      <c r="N170" s="12"/>
      <c r="O170" s="25"/>
      <c r="T170"/>
      <c r="U170"/>
      <c r="V170"/>
      <c r="W170"/>
      <c r="X170"/>
      <c r="Y170"/>
      <c r="Z170"/>
      <c r="AA170"/>
      <c r="AB170"/>
      <c r="AC170"/>
      <c r="AD170"/>
      <c r="AE170"/>
    </row>
    <row r="171" spans="1:31" ht="15" x14ac:dyDescent="0.25">
      <c r="A171"/>
      <c r="B171"/>
      <c r="C171"/>
      <c r="D171"/>
      <c r="H171"/>
      <c r="M171" s="14"/>
      <c r="N171" s="12"/>
      <c r="O171" s="25"/>
      <c r="T171"/>
      <c r="U171"/>
      <c r="V171"/>
      <c r="W171"/>
      <c r="X171"/>
      <c r="Y171"/>
      <c r="Z171"/>
      <c r="AA171"/>
      <c r="AB171"/>
      <c r="AC171"/>
      <c r="AD171"/>
      <c r="AE171"/>
    </row>
    <row r="172" spans="1:31" ht="15" x14ac:dyDescent="0.25">
      <c r="A172"/>
      <c r="B172"/>
      <c r="C172"/>
      <c r="D172"/>
      <c r="H172"/>
      <c r="M172" s="14"/>
      <c r="N172" s="12"/>
      <c r="O172" s="25"/>
      <c r="T172"/>
      <c r="U172"/>
      <c r="V172"/>
      <c r="W172"/>
      <c r="X172"/>
      <c r="Y172"/>
      <c r="Z172"/>
      <c r="AA172"/>
      <c r="AB172"/>
      <c r="AC172"/>
      <c r="AD172"/>
      <c r="AE172"/>
    </row>
    <row r="173" spans="1:31" ht="15" x14ac:dyDescent="0.25">
      <c r="A173"/>
      <c r="B173"/>
      <c r="C173"/>
      <c r="D173"/>
      <c r="H173"/>
      <c r="M173" s="14"/>
      <c r="N173" s="12"/>
      <c r="O173" s="25"/>
      <c r="T173"/>
      <c r="U173"/>
      <c r="V173"/>
      <c r="W173"/>
      <c r="X173"/>
      <c r="Y173"/>
      <c r="Z173"/>
      <c r="AA173"/>
      <c r="AB173"/>
      <c r="AC173"/>
      <c r="AD173"/>
      <c r="AE173"/>
    </row>
    <row r="174" spans="1:31" ht="15" x14ac:dyDescent="0.25">
      <c r="A174"/>
      <c r="B174"/>
      <c r="C174"/>
      <c r="D174"/>
      <c r="H174"/>
      <c r="M174" s="14"/>
      <c r="N174" s="12"/>
      <c r="O174" s="25"/>
      <c r="T174"/>
      <c r="U174"/>
      <c r="V174"/>
      <c r="W174"/>
      <c r="X174"/>
      <c r="Y174"/>
      <c r="Z174"/>
      <c r="AA174"/>
      <c r="AB174"/>
      <c r="AC174"/>
      <c r="AD174"/>
      <c r="AE174"/>
    </row>
    <row r="175" spans="1:31" ht="15" x14ac:dyDescent="0.25">
      <c r="A175"/>
      <c r="B175"/>
      <c r="C175"/>
      <c r="D175"/>
      <c r="H175"/>
      <c r="M175" s="14"/>
      <c r="N175" s="12"/>
      <c r="O175" s="25"/>
      <c r="T175"/>
      <c r="U175"/>
      <c r="V175"/>
      <c r="W175"/>
      <c r="X175"/>
      <c r="Y175"/>
      <c r="Z175"/>
      <c r="AA175"/>
      <c r="AB175"/>
      <c r="AC175"/>
      <c r="AD175"/>
      <c r="AE175"/>
    </row>
    <row r="176" spans="1:31" ht="15" x14ac:dyDescent="0.25">
      <c r="A176"/>
      <c r="B176"/>
      <c r="C176"/>
      <c r="D176"/>
      <c r="H176"/>
      <c r="M176" s="14"/>
      <c r="N176" s="12"/>
      <c r="O176" s="25"/>
      <c r="T176"/>
      <c r="U176"/>
      <c r="V176"/>
      <c r="W176"/>
      <c r="X176"/>
      <c r="Y176"/>
      <c r="Z176"/>
      <c r="AA176"/>
      <c r="AB176"/>
      <c r="AC176"/>
      <c r="AD176"/>
      <c r="AE176"/>
    </row>
    <row r="177" spans="1:31" ht="15" x14ac:dyDescent="0.25">
      <c r="A177"/>
      <c r="B177"/>
      <c r="C177"/>
      <c r="D177"/>
      <c r="H177"/>
      <c r="M177" s="14"/>
      <c r="N177" s="12"/>
      <c r="O177" s="25"/>
      <c r="T177"/>
      <c r="U177"/>
      <c r="V177"/>
      <c r="W177"/>
      <c r="X177"/>
      <c r="Y177"/>
      <c r="Z177"/>
      <c r="AA177"/>
      <c r="AB177"/>
      <c r="AC177"/>
      <c r="AD177"/>
      <c r="AE177"/>
    </row>
    <row r="178" spans="1:31" ht="15" x14ac:dyDescent="0.25">
      <c r="A178"/>
      <c r="B178"/>
      <c r="C178"/>
      <c r="D178"/>
      <c r="H178"/>
      <c r="M178" s="14"/>
      <c r="N178" s="12"/>
      <c r="O178" s="25"/>
      <c r="T178"/>
      <c r="U178"/>
      <c r="V178"/>
      <c r="W178"/>
      <c r="X178"/>
      <c r="Y178"/>
      <c r="Z178"/>
      <c r="AA178"/>
      <c r="AB178"/>
      <c r="AC178"/>
      <c r="AD178"/>
      <c r="AE178"/>
    </row>
    <row r="179" spans="1:31" ht="15" x14ac:dyDescent="0.25">
      <c r="A179"/>
      <c r="B179"/>
      <c r="C179"/>
      <c r="D179"/>
      <c r="H179"/>
      <c r="M179" s="14"/>
      <c r="N179" s="12"/>
      <c r="O179" s="25"/>
      <c r="T179"/>
      <c r="U179"/>
      <c r="V179"/>
      <c r="W179"/>
      <c r="X179"/>
      <c r="Y179"/>
      <c r="Z179"/>
      <c r="AA179"/>
      <c r="AB179"/>
      <c r="AC179"/>
      <c r="AD179"/>
      <c r="AE179"/>
    </row>
    <row r="180" spans="1:31" ht="15" x14ac:dyDescent="0.25">
      <c r="A180"/>
      <c r="B180"/>
      <c r="C180"/>
      <c r="D180"/>
      <c r="H180"/>
      <c r="M180" s="14"/>
      <c r="N180" s="12"/>
      <c r="O180" s="25"/>
      <c r="T180"/>
      <c r="U180"/>
      <c r="V180"/>
      <c r="W180"/>
      <c r="X180"/>
      <c r="Y180"/>
      <c r="Z180"/>
      <c r="AA180"/>
      <c r="AB180"/>
      <c r="AC180"/>
      <c r="AD180"/>
      <c r="AE180"/>
    </row>
    <row r="181" spans="1:31" ht="15" x14ac:dyDescent="0.25">
      <c r="A181"/>
      <c r="B181"/>
      <c r="C181"/>
      <c r="D181"/>
      <c r="H181"/>
      <c r="M181" s="14"/>
      <c r="N181" s="12"/>
      <c r="O181" s="25"/>
      <c r="T181"/>
      <c r="U181"/>
      <c r="V181"/>
      <c r="W181"/>
      <c r="X181"/>
      <c r="Y181"/>
      <c r="Z181"/>
      <c r="AA181"/>
      <c r="AB181"/>
      <c r="AC181"/>
      <c r="AD181"/>
      <c r="AE181"/>
    </row>
    <row r="182" spans="1:31" ht="15" x14ac:dyDescent="0.25">
      <c r="A182"/>
      <c r="B182"/>
      <c r="C182"/>
      <c r="D182"/>
      <c r="H182"/>
      <c r="M182" s="14"/>
      <c r="N182" s="12"/>
      <c r="O182" s="25"/>
      <c r="T182"/>
      <c r="U182"/>
      <c r="V182"/>
      <c r="W182"/>
      <c r="X182"/>
      <c r="Y182"/>
      <c r="Z182"/>
      <c r="AA182"/>
      <c r="AB182"/>
      <c r="AC182"/>
      <c r="AD182"/>
      <c r="AE182"/>
    </row>
    <row r="183" spans="1:31" ht="15" x14ac:dyDescent="0.25">
      <c r="A183"/>
      <c r="B183"/>
      <c r="C183"/>
      <c r="D183"/>
      <c r="H183"/>
      <c r="M183" s="14"/>
      <c r="N183" s="12"/>
      <c r="O183" s="25"/>
      <c r="T183"/>
      <c r="U183"/>
      <c r="V183"/>
      <c r="W183"/>
      <c r="X183"/>
      <c r="Y183"/>
      <c r="Z183"/>
      <c r="AA183"/>
      <c r="AB183"/>
      <c r="AC183"/>
      <c r="AD183"/>
      <c r="AE183"/>
    </row>
    <row r="184" spans="1:31" ht="15" x14ac:dyDescent="0.25">
      <c r="A184"/>
      <c r="B184"/>
      <c r="C184"/>
      <c r="D184"/>
      <c r="H184"/>
      <c r="M184" s="14"/>
      <c r="N184" s="12"/>
      <c r="O184" s="25"/>
      <c r="T184"/>
      <c r="U184"/>
      <c r="V184"/>
      <c r="W184"/>
      <c r="X184"/>
      <c r="Y184"/>
      <c r="Z184"/>
      <c r="AA184"/>
      <c r="AB184"/>
      <c r="AC184"/>
      <c r="AD184"/>
      <c r="AE184"/>
    </row>
    <row r="185" spans="1:31" ht="15" x14ac:dyDescent="0.25">
      <c r="A185"/>
      <c r="B185"/>
      <c r="C185"/>
      <c r="D185"/>
      <c r="H185"/>
      <c r="M185" s="14"/>
      <c r="N185" s="12"/>
      <c r="O185" s="25"/>
      <c r="T185"/>
      <c r="U185"/>
      <c r="V185"/>
      <c r="W185"/>
      <c r="X185"/>
      <c r="Y185"/>
      <c r="Z185"/>
      <c r="AA185"/>
      <c r="AB185"/>
      <c r="AC185"/>
      <c r="AD185"/>
      <c r="AE185"/>
    </row>
    <row r="186" spans="1:31" ht="15" x14ac:dyDescent="0.25">
      <c r="A186"/>
      <c r="B186"/>
      <c r="C186"/>
      <c r="D186"/>
      <c r="H186"/>
      <c r="M186" s="14"/>
      <c r="N186" s="12"/>
      <c r="O186" s="25"/>
      <c r="T186"/>
      <c r="U186"/>
      <c r="V186"/>
      <c r="W186"/>
      <c r="X186"/>
      <c r="Y186"/>
      <c r="Z186"/>
      <c r="AA186"/>
      <c r="AB186"/>
      <c r="AC186"/>
      <c r="AD186"/>
      <c r="AE186"/>
    </row>
    <row r="187" spans="1:31" ht="15" x14ac:dyDescent="0.25">
      <c r="A187"/>
      <c r="B187"/>
      <c r="C187"/>
      <c r="D187"/>
      <c r="H187"/>
      <c r="M187" s="14"/>
      <c r="N187" s="12"/>
      <c r="O187" s="25"/>
      <c r="T187"/>
      <c r="U187"/>
      <c r="V187"/>
      <c r="W187"/>
      <c r="X187"/>
      <c r="Y187"/>
      <c r="Z187"/>
      <c r="AA187"/>
      <c r="AB187"/>
      <c r="AC187"/>
      <c r="AD187"/>
      <c r="AE187"/>
    </row>
    <row r="188" spans="1:31" ht="15" x14ac:dyDescent="0.25">
      <c r="A188"/>
      <c r="B188"/>
      <c r="C188"/>
      <c r="D188"/>
      <c r="H188"/>
      <c r="M188" s="14"/>
      <c r="N188" s="12"/>
      <c r="O188" s="25"/>
      <c r="T188"/>
      <c r="U188"/>
      <c r="V188"/>
      <c r="W188"/>
      <c r="X188"/>
      <c r="Y188"/>
      <c r="Z188"/>
      <c r="AA188"/>
      <c r="AB188"/>
      <c r="AC188"/>
      <c r="AD188"/>
      <c r="AE188"/>
    </row>
    <row r="189" spans="1:31" ht="15" x14ac:dyDescent="0.25">
      <c r="A189"/>
      <c r="B189"/>
      <c r="C189"/>
      <c r="D189"/>
      <c r="H189"/>
      <c r="M189" s="14"/>
      <c r="N189" s="12"/>
      <c r="O189" s="25"/>
      <c r="T189"/>
      <c r="U189"/>
      <c r="V189"/>
      <c r="W189"/>
      <c r="X189"/>
      <c r="Y189"/>
      <c r="Z189"/>
      <c r="AA189"/>
      <c r="AB189"/>
      <c r="AC189"/>
      <c r="AD189"/>
      <c r="AE189"/>
    </row>
    <row r="190" spans="1:31" ht="15" x14ac:dyDescent="0.25">
      <c r="A190"/>
      <c r="B190"/>
      <c r="C190"/>
      <c r="D190"/>
      <c r="H190"/>
      <c r="M190" s="14"/>
      <c r="N190" s="12"/>
      <c r="O190" s="25"/>
      <c r="T190"/>
      <c r="U190"/>
      <c r="V190"/>
      <c r="W190"/>
      <c r="X190"/>
      <c r="Y190"/>
      <c r="Z190"/>
      <c r="AA190"/>
      <c r="AB190"/>
      <c r="AC190"/>
      <c r="AD190"/>
      <c r="AE190"/>
    </row>
    <row r="191" spans="1:31" ht="15" x14ac:dyDescent="0.25">
      <c r="A191"/>
      <c r="B191"/>
      <c r="C191"/>
      <c r="D191"/>
      <c r="H191"/>
      <c r="M191" s="14"/>
      <c r="N191" s="12"/>
      <c r="O191" s="25"/>
      <c r="T191"/>
      <c r="U191"/>
      <c r="V191"/>
      <c r="W191"/>
      <c r="X191"/>
      <c r="Y191"/>
      <c r="Z191"/>
      <c r="AA191"/>
      <c r="AB191"/>
      <c r="AC191"/>
      <c r="AD191"/>
      <c r="AE191"/>
    </row>
    <row r="192" spans="1:31" ht="15" x14ac:dyDescent="0.25">
      <c r="A192"/>
      <c r="B192"/>
      <c r="C192"/>
      <c r="D192"/>
      <c r="H192"/>
      <c r="M192" s="14"/>
      <c r="N192" s="12"/>
      <c r="O192" s="25"/>
      <c r="T192"/>
      <c r="U192"/>
      <c r="V192"/>
      <c r="W192"/>
      <c r="X192"/>
      <c r="Y192"/>
      <c r="Z192"/>
      <c r="AA192"/>
      <c r="AB192"/>
      <c r="AC192"/>
      <c r="AD192"/>
      <c r="AE192"/>
    </row>
    <row r="193" spans="1:31" ht="15" x14ac:dyDescent="0.25">
      <c r="A193"/>
      <c r="B193"/>
      <c r="C193"/>
      <c r="D193"/>
      <c r="H193"/>
      <c r="M193" s="14"/>
      <c r="N193" s="12"/>
      <c r="O193" s="25"/>
      <c r="T193"/>
      <c r="U193"/>
      <c r="V193"/>
      <c r="W193"/>
      <c r="X193"/>
      <c r="Y193"/>
      <c r="Z193"/>
      <c r="AA193"/>
      <c r="AB193"/>
      <c r="AC193"/>
      <c r="AD193"/>
      <c r="AE193"/>
    </row>
    <row r="194" spans="1:31" ht="15" x14ac:dyDescent="0.25">
      <c r="A194"/>
      <c r="B194"/>
      <c r="C194"/>
      <c r="D194"/>
      <c r="H194"/>
      <c r="M194" s="14"/>
      <c r="N194" s="12"/>
      <c r="O194" s="25"/>
      <c r="T194"/>
      <c r="U194"/>
      <c r="V194"/>
      <c r="W194"/>
      <c r="X194"/>
      <c r="Y194"/>
      <c r="Z194"/>
      <c r="AA194"/>
      <c r="AB194"/>
      <c r="AC194"/>
      <c r="AD194"/>
      <c r="AE194"/>
    </row>
    <row r="195" spans="1:31" ht="15" x14ac:dyDescent="0.25">
      <c r="A195"/>
      <c r="B195"/>
      <c r="C195"/>
      <c r="D195"/>
      <c r="H195"/>
      <c r="M195" s="14"/>
      <c r="N195" s="12"/>
      <c r="O195" s="25"/>
      <c r="T195"/>
      <c r="U195"/>
      <c r="V195"/>
      <c r="W195"/>
      <c r="X195"/>
      <c r="Y195"/>
      <c r="Z195"/>
      <c r="AA195"/>
      <c r="AB195"/>
      <c r="AC195"/>
      <c r="AD195"/>
      <c r="AE195"/>
    </row>
    <row r="196" spans="1:31" ht="15" x14ac:dyDescent="0.25">
      <c r="A196"/>
      <c r="B196"/>
      <c r="C196"/>
      <c r="D196"/>
      <c r="H196"/>
      <c r="M196" s="14"/>
      <c r="N196" s="12"/>
      <c r="O196" s="25"/>
      <c r="T196"/>
      <c r="U196"/>
      <c r="V196"/>
      <c r="W196"/>
      <c r="X196"/>
      <c r="Y196"/>
      <c r="Z196"/>
      <c r="AA196"/>
      <c r="AB196"/>
      <c r="AC196"/>
      <c r="AD196"/>
      <c r="AE196"/>
    </row>
    <row r="197" spans="1:31" ht="15" x14ac:dyDescent="0.25">
      <c r="A197"/>
      <c r="B197"/>
      <c r="C197"/>
      <c r="D197"/>
      <c r="H197"/>
      <c r="M197" s="14"/>
      <c r="N197" s="12"/>
      <c r="O197" s="25"/>
      <c r="T197"/>
      <c r="U197"/>
      <c r="V197"/>
      <c r="W197"/>
      <c r="X197"/>
      <c r="Y197"/>
      <c r="Z197"/>
      <c r="AA197"/>
      <c r="AB197"/>
      <c r="AC197"/>
      <c r="AD197"/>
      <c r="AE197"/>
    </row>
    <row r="198" spans="1:31" ht="15" x14ac:dyDescent="0.25">
      <c r="A198"/>
      <c r="B198"/>
      <c r="C198"/>
      <c r="D198"/>
      <c r="H198"/>
      <c r="M198" s="14"/>
      <c r="N198" s="12"/>
      <c r="O198" s="25"/>
      <c r="T198"/>
      <c r="U198"/>
      <c r="V198"/>
      <c r="W198"/>
      <c r="X198"/>
      <c r="Y198"/>
      <c r="Z198"/>
      <c r="AA198"/>
      <c r="AB198"/>
      <c r="AC198"/>
      <c r="AD198"/>
      <c r="AE198"/>
    </row>
    <row r="62278" spans="2:31" ht="25.5" x14ac:dyDescent="0.25">
      <c r="B62278" s="39" t="s">
        <v>93</v>
      </c>
      <c r="C62278"/>
      <c r="D62278"/>
      <c r="H62278"/>
      <c r="M62278"/>
      <c r="N62278"/>
      <c r="O62278"/>
      <c r="T62278"/>
      <c r="U62278"/>
      <c r="V62278"/>
      <c r="W62278"/>
      <c r="X62278"/>
      <c r="Y62278"/>
      <c r="Z62278"/>
      <c r="AA62278"/>
      <c r="AB62278"/>
      <c r="AC62278"/>
      <c r="AD62278"/>
      <c r="AE62278"/>
    </row>
    <row r="62279" spans="2:31" ht="25.5" x14ac:dyDescent="0.25">
      <c r="B62279" s="39" t="s">
        <v>97</v>
      </c>
      <c r="C62279"/>
      <c r="D62279"/>
      <c r="H62279"/>
      <c r="M62279"/>
      <c r="N62279"/>
      <c r="O62279"/>
      <c r="T62279"/>
      <c r="U62279"/>
      <c r="V62279"/>
      <c r="W62279"/>
      <c r="X62279"/>
      <c r="Y62279"/>
      <c r="Z62279"/>
      <c r="AA62279"/>
      <c r="AB62279"/>
      <c r="AC62279"/>
      <c r="AD62279"/>
      <c r="AE62279"/>
    </row>
    <row r="62280" spans="2:31" ht="25.5" x14ac:dyDescent="0.25">
      <c r="B62280" s="39" t="s">
        <v>90</v>
      </c>
      <c r="C62280"/>
      <c r="D62280"/>
      <c r="H62280"/>
      <c r="M62280"/>
      <c r="N62280"/>
      <c r="O62280"/>
      <c r="T62280"/>
      <c r="U62280"/>
      <c r="V62280"/>
      <c r="W62280"/>
      <c r="X62280"/>
      <c r="Y62280"/>
      <c r="Z62280"/>
      <c r="AA62280"/>
      <c r="AB62280"/>
      <c r="AC62280"/>
      <c r="AD62280"/>
      <c r="AE62280"/>
    </row>
    <row r="62281" spans="2:31" ht="25.5" x14ac:dyDescent="0.25">
      <c r="B62281" s="39" t="s">
        <v>58</v>
      </c>
      <c r="C62281"/>
      <c r="D62281"/>
      <c r="H62281"/>
      <c r="M62281"/>
      <c r="N62281"/>
      <c r="O62281"/>
      <c r="T62281"/>
      <c r="U62281"/>
      <c r="V62281"/>
      <c r="W62281"/>
      <c r="X62281"/>
      <c r="Y62281"/>
      <c r="Z62281"/>
      <c r="AA62281"/>
      <c r="AB62281"/>
      <c r="AC62281"/>
      <c r="AD62281"/>
      <c r="AE62281"/>
    </row>
    <row r="62282" spans="2:31" ht="25.5" x14ac:dyDescent="0.25">
      <c r="B62282" s="39" t="s">
        <v>98</v>
      </c>
      <c r="C62282"/>
      <c r="D62282"/>
      <c r="H62282"/>
      <c r="M62282"/>
      <c r="N62282"/>
      <c r="O62282"/>
      <c r="T62282"/>
      <c r="U62282"/>
      <c r="V62282"/>
      <c r="W62282"/>
      <c r="X62282"/>
      <c r="Y62282"/>
      <c r="Z62282"/>
      <c r="AA62282"/>
      <c r="AB62282"/>
      <c r="AC62282"/>
      <c r="AD62282"/>
      <c r="AE62282"/>
    </row>
    <row r="62283" spans="2:31" x14ac:dyDescent="0.25">
      <c r="B62283" s="39" t="s">
        <v>87</v>
      </c>
      <c r="C62283"/>
      <c r="D62283"/>
      <c r="H62283"/>
      <c r="M62283"/>
      <c r="N62283"/>
      <c r="O62283"/>
      <c r="T62283"/>
      <c r="U62283"/>
      <c r="V62283"/>
      <c r="W62283"/>
      <c r="X62283"/>
      <c r="Y62283"/>
      <c r="Z62283"/>
      <c r="AA62283"/>
      <c r="AB62283"/>
      <c r="AC62283"/>
      <c r="AD62283"/>
      <c r="AE62283"/>
    </row>
    <row r="62284" spans="2:31" x14ac:dyDescent="0.25">
      <c r="B62284" s="39" t="s">
        <v>88</v>
      </c>
      <c r="C62284"/>
      <c r="D62284"/>
      <c r="H62284"/>
      <c r="M62284"/>
      <c r="N62284"/>
      <c r="O62284"/>
      <c r="T62284"/>
      <c r="U62284"/>
      <c r="V62284"/>
      <c r="W62284"/>
      <c r="X62284"/>
      <c r="Y62284"/>
      <c r="Z62284"/>
      <c r="AA62284"/>
      <c r="AB62284"/>
      <c r="AC62284"/>
      <c r="AD62284"/>
      <c r="AE62284"/>
    </row>
    <row r="62285" spans="2:31" x14ac:dyDescent="0.25">
      <c r="B62285" s="39" t="s">
        <v>89</v>
      </c>
      <c r="C62285"/>
      <c r="D62285"/>
      <c r="H62285"/>
      <c r="M62285"/>
      <c r="N62285"/>
      <c r="O62285"/>
      <c r="T62285"/>
      <c r="U62285"/>
      <c r="V62285"/>
      <c r="W62285"/>
      <c r="X62285"/>
      <c r="Y62285"/>
      <c r="Z62285"/>
      <c r="AA62285"/>
      <c r="AB62285"/>
      <c r="AC62285"/>
      <c r="AD62285"/>
      <c r="AE62285"/>
    </row>
    <row r="62286" spans="2:31" x14ac:dyDescent="0.25">
      <c r="B62286" s="39" t="s">
        <v>82</v>
      </c>
      <c r="C62286"/>
      <c r="D62286"/>
      <c r="H62286"/>
      <c r="M62286"/>
      <c r="N62286"/>
      <c r="O62286"/>
      <c r="T62286"/>
      <c r="U62286"/>
      <c r="V62286"/>
      <c r="W62286"/>
      <c r="X62286"/>
      <c r="Y62286"/>
      <c r="Z62286"/>
      <c r="AA62286"/>
      <c r="AB62286"/>
      <c r="AC62286"/>
      <c r="AD62286"/>
      <c r="AE62286"/>
    </row>
    <row r="62287" spans="2:31" x14ac:dyDescent="0.25">
      <c r="B62287" s="39" t="s">
        <v>94</v>
      </c>
      <c r="C62287"/>
      <c r="D62287"/>
      <c r="H62287"/>
      <c r="M62287"/>
      <c r="N62287"/>
      <c r="O62287"/>
      <c r="T62287"/>
      <c r="U62287"/>
      <c r="V62287"/>
      <c r="W62287"/>
      <c r="X62287"/>
      <c r="Y62287"/>
      <c r="Z62287"/>
      <c r="AA62287"/>
      <c r="AB62287"/>
      <c r="AC62287"/>
      <c r="AD62287"/>
      <c r="AE62287"/>
    </row>
    <row r="62288" spans="2:31" x14ac:dyDescent="0.25">
      <c r="B62288" s="39" t="s">
        <v>91</v>
      </c>
      <c r="C62288"/>
      <c r="D62288"/>
      <c r="H62288"/>
      <c r="M62288"/>
      <c r="N62288"/>
      <c r="O62288"/>
      <c r="T62288"/>
      <c r="U62288"/>
      <c r="V62288"/>
      <c r="W62288"/>
      <c r="X62288"/>
      <c r="Y62288"/>
      <c r="Z62288"/>
      <c r="AA62288"/>
      <c r="AB62288"/>
      <c r="AC62288"/>
      <c r="AD62288"/>
      <c r="AE62288"/>
    </row>
    <row r="62289" spans="2:31" ht="25.5" x14ac:dyDescent="0.25">
      <c r="B62289" s="39" t="s">
        <v>92</v>
      </c>
      <c r="C62289"/>
      <c r="D62289"/>
      <c r="H62289"/>
      <c r="M62289"/>
      <c r="N62289"/>
      <c r="O62289"/>
      <c r="T62289"/>
      <c r="U62289"/>
      <c r="V62289"/>
      <c r="W62289"/>
      <c r="X62289"/>
      <c r="Y62289"/>
      <c r="Z62289"/>
      <c r="AA62289"/>
      <c r="AB62289"/>
      <c r="AC62289"/>
      <c r="AD62289"/>
      <c r="AE62289"/>
    </row>
    <row r="62290" spans="2:31" ht="25.5" x14ac:dyDescent="0.25">
      <c r="B62290" s="39" t="s">
        <v>99</v>
      </c>
      <c r="C62290"/>
      <c r="D62290"/>
      <c r="H62290"/>
      <c r="M62290"/>
      <c r="N62290"/>
      <c r="O62290"/>
      <c r="T62290"/>
      <c r="U62290"/>
      <c r="V62290"/>
      <c r="W62290"/>
      <c r="X62290"/>
      <c r="Y62290"/>
      <c r="Z62290"/>
      <c r="AA62290"/>
      <c r="AB62290"/>
      <c r="AC62290"/>
      <c r="AD62290"/>
      <c r="AE62290"/>
    </row>
    <row r="62291" spans="2:31" ht="25.5" x14ac:dyDescent="0.25">
      <c r="B62291" s="39" t="s">
        <v>73</v>
      </c>
      <c r="C62291"/>
      <c r="D62291"/>
      <c r="H62291"/>
      <c r="M62291"/>
      <c r="N62291"/>
      <c r="O62291"/>
      <c r="T62291"/>
      <c r="U62291"/>
      <c r="V62291"/>
      <c r="W62291"/>
      <c r="X62291"/>
      <c r="Y62291"/>
      <c r="Z62291"/>
      <c r="AA62291"/>
      <c r="AB62291"/>
      <c r="AC62291"/>
      <c r="AD62291"/>
      <c r="AE62291"/>
    </row>
    <row r="62292" spans="2:31" x14ac:dyDescent="0.25">
      <c r="B62292" s="39" t="s">
        <v>100</v>
      </c>
      <c r="C62292"/>
      <c r="D62292"/>
      <c r="H62292"/>
      <c r="M62292"/>
      <c r="N62292"/>
      <c r="O62292"/>
      <c r="T62292"/>
      <c r="U62292"/>
      <c r="V62292"/>
      <c r="W62292"/>
      <c r="X62292"/>
      <c r="Y62292"/>
      <c r="Z62292"/>
      <c r="AA62292"/>
      <c r="AB62292"/>
      <c r="AC62292"/>
      <c r="AD62292"/>
      <c r="AE62292"/>
    </row>
    <row r="62293" spans="2:31" ht="25.5" x14ac:dyDescent="0.25">
      <c r="B62293" s="39" t="s">
        <v>101</v>
      </c>
      <c r="C62293"/>
      <c r="D62293"/>
      <c r="H62293"/>
      <c r="M62293"/>
      <c r="N62293"/>
      <c r="O62293"/>
      <c r="T62293"/>
      <c r="U62293"/>
      <c r="V62293"/>
      <c r="W62293"/>
      <c r="X62293"/>
      <c r="Y62293"/>
      <c r="Z62293"/>
      <c r="AA62293"/>
      <c r="AB62293"/>
      <c r="AC62293"/>
      <c r="AD62293"/>
      <c r="AE62293"/>
    </row>
    <row r="62294" spans="2:31" x14ac:dyDescent="0.25">
      <c r="B62294" s="39" t="s">
        <v>102</v>
      </c>
      <c r="C62294"/>
      <c r="D62294"/>
      <c r="H62294"/>
      <c r="M62294"/>
      <c r="N62294"/>
      <c r="O62294"/>
      <c r="T62294"/>
      <c r="U62294"/>
      <c r="V62294"/>
      <c r="W62294"/>
      <c r="X62294"/>
      <c r="Y62294"/>
      <c r="Z62294"/>
      <c r="AA62294"/>
      <c r="AB62294"/>
      <c r="AC62294"/>
      <c r="AD62294"/>
      <c r="AE62294"/>
    </row>
    <row r="62295" spans="2:31" x14ac:dyDescent="0.25">
      <c r="B62295" s="39" t="s">
        <v>103</v>
      </c>
      <c r="C62295"/>
      <c r="D62295"/>
      <c r="H62295"/>
      <c r="M62295"/>
      <c r="N62295"/>
      <c r="O62295"/>
      <c r="T62295"/>
      <c r="U62295"/>
      <c r="V62295"/>
      <c r="W62295"/>
      <c r="X62295"/>
      <c r="Y62295"/>
      <c r="Z62295"/>
      <c r="AA62295"/>
      <c r="AB62295"/>
      <c r="AC62295"/>
      <c r="AD62295"/>
      <c r="AE62295"/>
    </row>
    <row r="62296" spans="2:31" x14ac:dyDescent="0.25">
      <c r="B62296" s="39" t="s">
        <v>95</v>
      </c>
      <c r="C62296"/>
      <c r="D62296"/>
      <c r="H62296"/>
      <c r="M62296"/>
      <c r="N62296"/>
      <c r="O62296"/>
      <c r="T62296"/>
      <c r="U62296"/>
      <c r="V62296"/>
      <c r="W62296"/>
      <c r="X62296"/>
      <c r="Y62296"/>
      <c r="Z62296"/>
      <c r="AA62296"/>
      <c r="AB62296"/>
      <c r="AC62296"/>
      <c r="AD62296"/>
      <c r="AE62296"/>
    </row>
    <row r="62297" spans="2:31" x14ac:dyDescent="0.25">
      <c r="B62297" s="39" t="s">
        <v>85</v>
      </c>
      <c r="C62297"/>
      <c r="D62297"/>
      <c r="H62297"/>
      <c r="M62297"/>
      <c r="N62297"/>
      <c r="O62297"/>
      <c r="T62297"/>
      <c r="U62297"/>
      <c r="V62297"/>
      <c r="W62297"/>
      <c r="X62297"/>
      <c r="Y62297"/>
      <c r="Z62297"/>
      <c r="AA62297"/>
      <c r="AB62297"/>
      <c r="AC62297"/>
      <c r="AD62297"/>
      <c r="AE62297"/>
    </row>
    <row r="63715" spans="1:31" ht="25.5" x14ac:dyDescent="0.25">
      <c r="A63715"/>
      <c r="Z63715" s="2" t="s">
        <v>33</v>
      </c>
      <c r="AA63715" s="2"/>
    </row>
    <row r="63716" spans="1:31" ht="30" x14ac:dyDescent="0.25">
      <c r="A63716"/>
      <c r="Z63716" s="1" t="s">
        <v>23</v>
      </c>
      <c r="AA63716" s="1"/>
    </row>
    <row r="63717" spans="1:31" ht="30" x14ac:dyDescent="0.25">
      <c r="A63717"/>
      <c r="Z63717" s="1" t="s">
        <v>48</v>
      </c>
      <c r="AA63717" s="1"/>
    </row>
    <row r="63718" spans="1:31" ht="45" x14ac:dyDescent="0.25">
      <c r="A63718"/>
      <c r="Z63718" s="1" t="s">
        <v>29</v>
      </c>
      <c r="AA63718" s="1"/>
    </row>
    <row r="63719" spans="1:31" ht="15" x14ac:dyDescent="0.25">
      <c r="A63719"/>
      <c r="Z63719" s="1" t="s">
        <v>30</v>
      </c>
      <c r="AA63719" s="1"/>
    </row>
    <row r="63720" spans="1:31" ht="30" x14ac:dyDescent="0.25">
      <c r="A63720"/>
      <c r="Z63720" s="1" t="s">
        <v>36</v>
      </c>
      <c r="AA63720" s="1"/>
    </row>
    <row r="63721" spans="1:31" ht="30" x14ac:dyDescent="0.25">
      <c r="A63721"/>
      <c r="B63721" s="10" t="s">
        <v>73</v>
      </c>
      <c r="C63721" s="6" t="s">
        <v>59</v>
      </c>
      <c r="X63721" s="43" t="s">
        <v>20</v>
      </c>
      <c r="Z63721" s="1" t="s">
        <v>39</v>
      </c>
      <c r="AA63721" s="1"/>
      <c r="AE63721" s="1" t="s">
        <v>24</v>
      </c>
    </row>
    <row r="63722" spans="1:31" ht="30" x14ac:dyDescent="0.25">
      <c r="A63722"/>
      <c r="B63722" s="10" t="s">
        <v>58</v>
      </c>
      <c r="C63722" s="6"/>
      <c r="X63722" s="43" t="s">
        <v>53</v>
      </c>
      <c r="Z63722" s="1" t="s">
        <v>37</v>
      </c>
      <c r="AA63722" s="1"/>
      <c r="AE63722" s="1" t="s">
        <v>22</v>
      </c>
    </row>
    <row r="63723" spans="1:31" ht="30" x14ac:dyDescent="0.25">
      <c r="A63723"/>
      <c r="B63723" s="10" t="s">
        <v>74</v>
      </c>
      <c r="C63723" s="6"/>
      <c r="X63723" s="43"/>
      <c r="Z63723" s="1" t="s">
        <v>47</v>
      </c>
      <c r="AA63723" s="1"/>
      <c r="AE63723" s="1" t="s">
        <v>56</v>
      </c>
    </row>
    <row r="63724" spans="1:31" ht="30" x14ac:dyDescent="0.25">
      <c r="A63724"/>
      <c r="B63724" s="10" t="s">
        <v>75</v>
      </c>
      <c r="C63724" s="6"/>
      <c r="X63724" s="43"/>
      <c r="Z63724" s="1" t="s">
        <v>46</v>
      </c>
      <c r="AA63724" s="1"/>
      <c r="AE63724" s="1"/>
    </row>
    <row r="63725" spans="1:31" ht="30" x14ac:dyDescent="0.25">
      <c r="A63725"/>
      <c r="B63725" s="10" t="s">
        <v>60</v>
      </c>
      <c r="C63725" s="6"/>
      <c r="X63725" s="43"/>
      <c r="Z63725" s="1" t="s">
        <v>26</v>
      </c>
      <c r="AA63725" s="1"/>
      <c r="AE63725" s="1"/>
    </row>
    <row r="63726" spans="1:31" ht="30" x14ac:dyDescent="0.25">
      <c r="A63726"/>
      <c r="B63726" s="10" t="s">
        <v>104</v>
      </c>
      <c r="C63726" s="6"/>
      <c r="X63726" s="43"/>
      <c r="Z63726" s="1" t="s">
        <v>44</v>
      </c>
      <c r="AA63726" s="1"/>
      <c r="AE63726" s="1"/>
    </row>
    <row r="63727" spans="1:31" ht="15" x14ac:dyDescent="0.25">
      <c r="A63727"/>
      <c r="B63727" s="10"/>
      <c r="C63727" s="6"/>
      <c r="X63727" s="43"/>
      <c r="Z63727" s="1" t="s">
        <v>49</v>
      </c>
      <c r="AA63727" s="1"/>
      <c r="AE63727" s="1"/>
    </row>
    <row r="63728" spans="1:31" ht="15" x14ac:dyDescent="0.25">
      <c r="A63728"/>
      <c r="B63728" s="10"/>
      <c r="C63728" s="6"/>
      <c r="X63728" s="43"/>
      <c r="Z63728" s="1" t="s">
        <v>38</v>
      </c>
      <c r="AA63728" s="1"/>
      <c r="AE63728" s="1"/>
    </row>
    <row r="63729" spans="1:31" ht="45" x14ac:dyDescent="0.25">
      <c r="A63729"/>
      <c r="B63729" s="10"/>
      <c r="C63729" s="6"/>
      <c r="X63729" s="43"/>
      <c r="Z63729" s="1" t="s">
        <v>27</v>
      </c>
      <c r="AA63729" s="1"/>
    </row>
    <row r="63730" spans="1:31" ht="30" x14ac:dyDescent="0.25">
      <c r="A63730"/>
      <c r="B63730" s="11"/>
      <c r="C63730" s="6"/>
      <c r="X63730" s="43"/>
      <c r="Z63730" s="1" t="s">
        <v>50</v>
      </c>
      <c r="AA63730" s="1"/>
      <c r="AB63730"/>
      <c r="AC63730"/>
      <c r="AD63730"/>
      <c r="AE63730"/>
    </row>
    <row r="63731" spans="1:31" ht="30" x14ac:dyDescent="0.25">
      <c r="A63731"/>
      <c r="B63731" s="10"/>
      <c r="C63731" s="6"/>
      <c r="Z63731" s="1" t="s">
        <v>32</v>
      </c>
      <c r="AA63731" s="1"/>
      <c r="AB63731"/>
      <c r="AC63731"/>
      <c r="AD63731"/>
      <c r="AE63731"/>
    </row>
    <row r="63732" spans="1:31" ht="15" x14ac:dyDescent="0.25">
      <c r="A63732"/>
      <c r="Z63732" s="1" t="s">
        <v>25</v>
      </c>
      <c r="AA63732" s="1"/>
      <c r="AB63732"/>
      <c r="AC63732"/>
      <c r="AD63732"/>
      <c r="AE63732"/>
    </row>
    <row r="63733" spans="1:31" ht="30" x14ac:dyDescent="0.25">
      <c r="A63733"/>
      <c r="Z63733" s="1" t="s">
        <v>43</v>
      </c>
      <c r="AA63733" s="1"/>
      <c r="AB63733"/>
      <c r="AC63733"/>
      <c r="AD63733"/>
      <c r="AE63733"/>
    </row>
    <row r="63734" spans="1:31" ht="30" x14ac:dyDescent="0.25">
      <c r="A63734"/>
      <c r="Z63734" s="1" t="s">
        <v>51</v>
      </c>
      <c r="AA63734" s="1"/>
      <c r="AB63734"/>
      <c r="AC63734"/>
      <c r="AD63734"/>
      <c r="AE63734"/>
    </row>
    <row r="63735" spans="1:31" ht="30" x14ac:dyDescent="0.25">
      <c r="A63735"/>
      <c r="Z63735" s="1" t="s">
        <v>52</v>
      </c>
      <c r="AA63735" s="1"/>
      <c r="AB63735"/>
      <c r="AC63735"/>
      <c r="AD63735"/>
      <c r="AE63735"/>
    </row>
    <row r="63736" spans="1:31" ht="30" x14ac:dyDescent="0.25">
      <c r="A63736"/>
      <c r="Z63736" s="1" t="s">
        <v>21</v>
      </c>
      <c r="AA63736" s="1"/>
      <c r="AB63736"/>
      <c r="AC63736"/>
      <c r="AD63736"/>
      <c r="AE63736"/>
    </row>
    <row r="63737" spans="1:31" ht="15" x14ac:dyDescent="0.25">
      <c r="A63737"/>
      <c r="Z63737" s="1" t="s">
        <v>28</v>
      </c>
      <c r="AA63737" s="1"/>
      <c r="AB63737"/>
      <c r="AC63737"/>
      <c r="AD63737"/>
      <c r="AE63737"/>
    </row>
    <row r="63738" spans="1:31" ht="30" x14ac:dyDescent="0.25">
      <c r="A63738"/>
      <c r="Z63738" s="1" t="s">
        <v>40</v>
      </c>
      <c r="AA63738" s="1"/>
      <c r="AB63738"/>
      <c r="AC63738"/>
      <c r="AD63738"/>
      <c r="AE63738"/>
    </row>
    <row r="63739" spans="1:31" ht="60" x14ac:dyDescent="0.25">
      <c r="A63739"/>
      <c r="Z63739" s="1" t="s">
        <v>76</v>
      </c>
      <c r="AA63739" s="1"/>
      <c r="AB63739"/>
      <c r="AC63739"/>
      <c r="AD63739"/>
      <c r="AE63739"/>
    </row>
    <row r="63740" spans="1:31" ht="15" x14ac:dyDescent="0.25">
      <c r="A63740"/>
      <c r="Z63740" s="1" t="s">
        <v>41</v>
      </c>
      <c r="AA63740" s="1"/>
      <c r="AB63740"/>
      <c r="AC63740"/>
      <c r="AD63740"/>
      <c r="AE63740"/>
    </row>
    <row r="63741" spans="1:31" ht="45" x14ac:dyDescent="0.25">
      <c r="A63741"/>
      <c r="Z63741" s="1" t="s">
        <v>79</v>
      </c>
      <c r="AA63741" s="1"/>
      <c r="AB63741"/>
      <c r="AC63741"/>
      <c r="AD63741"/>
      <c r="AE63741"/>
    </row>
    <row r="63742" spans="1:31" ht="45" x14ac:dyDescent="0.25">
      <c r="A63742"/>
      <c r="Z63742" s="1" t="s">
        <v>34</v>
      </c>
      <c r="AA63742" s="1"/>
      <c r="AB63742"/>
      <c r="AC63742"/>
      <c r="AD63742"/>
      <c r="AE63742"/>
    </row>
    <row r="63743" spans="1:31" ht="45" x14ac:dyDescent="0.25">
      <c r="A63743"/>
      <c r="Z63743" s="1" t="s">
        <v>35</v>
      </c>
      <c r="AA63743" s="1"/>
      <c r="AB63743"/>
      <c r="AC63743"/>
      <c r="AD63743"/>
      <c r="AE63743"/>
    </row>
    <row r="63744" spans="1:31" ht="30" x14ac:dyDescent="0.25">
      <c r="A63744"/>
      <c r="Z63744" s="1" t="s">
        <v>31</v>
      </c>
      <c r="AA63744" s="1"/>
      <c r="AB63744"/>
      <c r="AC63744"/>
      <c r="AD63744"/>
      <c r="AE63744"/>
    </row>
    <row r="63745" spans="1:31" ht="15" x14ac:dyDescent="0.25">
      <c r="A63745"/>
      <c r="Z63745" s="1" t="s">
        <v>45</v>
      </c>
      <c r="AA63745" s="1"/>
      <c r="AB63745"/>
      <c r="AC63745"/>
      <c r="AD63745"/>
      <c r="AE63745"/>
    </row>
    <row r="63746" spans="1:31" ht="30" x14ac:dyDescent="0.25">
      <c r="A63746"/>
      <c r="B63746"/>
      <c r="C63746"/>
      <c r="D63746"/>
      <c r="H63746"/>
      <c r="M63746"/>
      <c r="N63746"/>
      <c r="O63746"/>
      <c r="T63746"/>
      <c r="U63746"/>
      <c r="V63746"/>
      <c r="W63746"/>
      <c r="X63746"/>
      <c r="Y63746"/>
      <c r="Z63746" s="1" t="s">
        <v>42</v>
      </c>
      <c r="AA63746" s="1"/>
      <c r="AB63746"/>
      <c r="AC63746"/>
      <c r="AD63746"/>
      <c r="AE63746"/>
    </row>
    <row r="63747" spans="1:31" ht="30" x14ac:dyDescent="0.25">
      <c r="A63747"/>
      <c r="B63747"/>
      <c r="C63747"/>
      <c r="D63747"/>
      <c r="H63747"/>
      <c r="M63747"/>
      <c r="N63747"/>
      <c r="O63747"/>
      <c r="T63747"/>
      <c r="U63747"/>
      <c r="V63747"/>
      <c r="W63747"/>
      <c r="X63747"/>
      <c r="Y63747"/>
      <c r="Z63747" s="3" t="s">
        <v>54</v>
      </c>
      <c r="AA63747" s="3"/>
      <c r="AB63747"/>
      <c r="AC63747"/>
      <c r="AD63747"/>
      <c r="AE63747"/>
    </row>
    <row r="63748" spans="1:31" ht="30" x14ac:dyDescent="0.25">
      <c r="A63748"/>
      <c r="B63748"/>
      <c r="C63748"/>
      <c r="D63748"/>
      <c r="H63748"/>
      <c r="M63748"/>
      <c r="N63748"/>
      <c r="O63748"/>
      <c r="T63748"/>
      <c r="U63748"/>
      <c r="V63748"/>
      <c r="W63748"/>
      <c r="X63748"/>
      <c r="Y63748"/>
      <c r="Z63748" s="3" t="s">
        <v>55</v>
      </c>
      <c r="AA63748" s="3"/>
      <c r="AB63748"/>
      <c r="AC63748"/>
      <c r="AD63748"/>
      <c r="AE63748"/>
    </row>
    <row r="63749" spans="1:31" ht="45" x14ac:dyDescent="0.25">
      <c r="A63749"/>
      <c r="B63749"/>
      <c r="C63749"/>
      <c r="D63749"/>
      <c r="H63749"/>
      <c r="M63749"/>
      <c r="N63749"/>
      <c r="O63749"/>
      <c r="T63749"/>
      <c r="U63749"/>
      <c r="V63749"/>
      <c r="W63749"/>
      <c r="X63749"/>
      <c r="Y63749"/>
      <c r="Z63749" s="3" t="s">
        <v>57</v>
      </c>
      <c r="AA63749" s="3"/>
      <c r="AB63749"/>
      <c r="AC63749"/>
      <c r="AD63749"/>
      <c r="AE63749"/>
    </row>
    <row r="63750" spans="1:31" ht="15" x14ac:dyDescent="0.25">
      <c r="A63750"/>
      <c r="B63750"/>
      <c r="C63750"/>
      <c r="D63750"/>
      <c r="H63750"/>
      <c r="M63750"/>
      <c r="N63750"/>
      <c r="O63750"/>
      <c r="T63750"/>
      <c r="U63750"/>
      <c r="V63750"/>
      <c r="W63750"/>
      <c r="X63750"/>
      <c r="Y63750"/>
      <c r="Z63750" s="3"/>
      <c r="AA63750" s="3"/>
      <c r="AB63750"/>
      <c r="AC63750"/>
      <c r="AD63750"/>
      <c r="AE63750"/>
    </row>
    <row r="63751" spans="1:31" ht="15" x14ac:dyDescent="0.25">
      <c r="A63751"/>
      <c r="B63751"/>
      <c r="C63751"/>
      <c r="D63751"/>
      <c r="H63751"/>
      <c r="M63751"/>
      <c r="N63751"/>
      <c r="O63751"/>
      <c r="T63751"/>
      <c r="U63751"/>
      <c r="V63751"/>
      <c r="W63751"/>
      <c r="X63751"/>
      <c r="Y63751"/>
      <c r="Z63751" s="3"/>
      <c r="AA63751" s="3"/>
      <c r="AB63751"/>
      <c r="AC63751"/>
      <c r="AD63751"/>
      <c r="AE63751"/>
    </row>
  </sheetData>
  <autoFilter ref="A1:AK15"/>
  <dataConsolidate/>
  <dataValidations count="5">
    <dataValidation type="list" allowBlank="1" showInputMessage="1" showErrorMessage="1" sqref="B7 B12">
      <formula1>$B$63721:$B$63736</formula1>
    </dataValidation>
    <dataValidation type="list" allowBlank="1" showInputMessage="1" showErrorMessage="1" sqref="Z7:AA7 Z14 Z12:AA12">
      <formula1>$Z$63715:$Z$63753</formula1>
    </dataValidation>
    <dataValidation type="list" allowBlank="1" showInputMessage="1" showErrorMessage="1" sqref="B62278:B62295">
      <formula1>$B$62278:$B$62295</formula1>
    </dataValidation>
    <dataValidation type="list" allowBlank="1" showInputMessage="1" showErrorMessage="1" sqref="C6:C15">
      <formula1>$C$63721:$C$63731</formula1>
    </dataValidation>
    <dataValidation type="list" allowBlank="1" showInputMessage="1" showErrorMessage="1" sqref="X2:X15">
      <formula1>$X$63721:$X$63722</formula1>
    </dataValidation>
  </dataValidations>
  <pageMargins left="0.7" right="0.7" top="0.75" bottom="0.75" header="0.3" footer="0.3"/>
  <pageSetup paperSize="226"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tabColor rgb="FFCCFF99"/>
  </sheetPr>
  <dimension ref="A1:AH8"/>
  <sheetViews>
    <sheetView workbookViewId="0">
      <pane ySplit="1" topLeftCell="A2" activePane="bottomLeft" state="frozen"/>
      <selection pane="bottomLeft" activeCell="B4" sqref="B4"/>
    </sheetView>
  </sheetViews>
  <sheetFormatPr baseColWidth="10" defaultRowHeight="15" x14ac:dyDescent="0.25"/>
  <cols>
    <col min="1" max="1" width="15.5703125" style="44" customWidth="1"/>
    <col min="2" max="2" width="29.85546875" style="44" customWidth="1"/>
    <col min="3" max="3" width="21.140625" style="44" customWidth="1"/>
    <col min="4" max="4" width="29.42578125" style="44" customWidth="1"/>
    <col min="5" max="5" width="56" style="44" customWidth="1"/>
    <col min="6" max="6" width="12" style="44" customWidth="1"/>
    <col min="7" max="7" width="12.5703125" style="48" customWidth="1"/>
    <col min="8" max="8" width="12.7109375" style="48" customWidth="1"/>
    <col min="9" max="9" width="22.28515625" style="44" customWidth="1"/>
    <col min="10" max="11" width="11.5703125" style="44" customWidth="1"/>
    <col min="12" max="12" width="22.42578125" style="44" customWidth="1"/>
    <col min="13" max="13" width="11.42578125" style="44" customWidth="1"/>
    <col min="14" max="15" width="14" style="44" customWidth="1"/>
    <col min="16" max="18" width="11.42578125" style="44" customWidth="1"/>
    <col min="19" max="19" width="11.42578125" style="46" customWidth="1"/>
    <col min="20" max="20" width="23.7109375" style="44" hidden="1" customWidth="1"/>
    <col min="21" max="23" width="27.5703125" style="44" customWidth="1"/>
    <col min="24" max="25" width="28.28515625" style="44" customWidth="1"/>
    <col min="26" max="26" width="16.5703125" style="44" customWidth="1"/>
    <col min="27" max="27" width="12" style="44" bestFit="1" customWidth="1"/>
    <col min="28" max="28" width="17.85546875" style="44" bestFit="1" customWidth="1"/>
    <col min="29" max="29" width="19.28515625" style="44" customWidth="1"/>
    <col min="30" max="30" width="29.42578125" style="44" customWidth="1"/>
    <col min="31" max="31" width="23.85546875" style="44" customWidth="1"/>
    <col min="32" max="32" width="16.7109375" style="44" customWidth="1"/>
    <col min="33" max="33" width="15.7109375" style="44" customWidth="1"/>
    <col min="34" max="16384" width="11.42578125" style="44"/>
  </cols>
  <sheetData>
    <row r="1" spans="1:34" ht="38.25" x14ac:dyDescent="0.25">
      <c r="A1" s="17" t="s">
        <v>111</v>
      </c>
      <c r="B1" s="17" t="s">
        <v>112</v>
      </c>
      <c r="C1" s="17" t="s">
        <v>0</v>
      </c>
      <c r="D1" s="17" t="s">
        <v>1</v>
      </c>
      <c r="E1" s="17" t="s">
        <v>2</v>
      </c>
      <c r="F1" s="17" t="s">
        <v>3</v>
      </c>
      <c r="G1" s="18" t="s">
        <v>63</v>
      </c>
      <c r="H1" s="19" t="s">
        <v>64</v>
      </c>
      <c r="I1" s="17" t="s">
        <v>4</v>
      </c>
      <c r="J1" s="17" t="s">
        <v>5</v>
      </c>
      <c r="K1" s="17" t="s">
        <v>6</v>
      </c>
      <c r="L1" s="20" t="s">
        <v>7</v>
      </c>
      <c r="M1" s="21" t="s">
        <v>8</v>
      </c>
      <c r="N1" s="49" t="s">
        <v>9</v>
      </c>
      <c r="O1" s="50" t="s">
        <v>10</v>
      </c>
      <c r="P1" s="23" t="s">
        <v>11</v>
      </c>
      <c r="Q1" s="22" t="s">
        <v>12</v>
      </c>
      <c r="R1" s="24" t="s">
        <v>13</v>
      </c>
      <c r="S1" s="22" t="s">
        <v>14</v>
      </c>
      <c r="T1" s="22" t="s">
        <v>83</v>
      </c>
      <c r="U1" s="22" t="s">
        <v>15</v>
      </c>
      <c r="V1" s="22" t="s">
        <v>84</v>
      </c>
      <c r="W1" s="22" t="s">
        <v>110</v>
      </c>
      <c r="X1" s="22" t="s">
        <v>71</v>
      </c>
      <c r="Y1" s="27" t="s">
        <v>72</v>
      </c>
      <c r="Z1" s="22" t="s">
        <v>16</v>
      </c>
      <c r="AA1" s="22" t="s">
        <v>13</v>
      </c>
      <c r="AB1" s="22" t="s">
        <v>17</v>
      </c>
      <c r="AC1" s="22" t="s">
        <v>18</v>
      </c>
      <c r="AD1" s="22" t="s">
        <v>61</v>
      </c>
      <c r="AE1" s="22" t="s">
        <v>65</v>
      </c>
      <c r="AF1" s="22" t="s">
        <v>68</v>
      </c>
      <c r="AG1" s="22" t="s">
        <v>19</v>
      </c>
      <c r="AH1" s="22" t="s">
        <v>13</v>
      </c>
    </row>
    <row r="2" spans="1:34" s="45" customFormat="1" ht="75" x14ac:dyDescent="0.25">
      <c r="A2" s="87" t="s">
        <v>155</v>
      </c>
      <c r="B2" s="28" t="s">
        <v>154</v>
      </c>
      <c r="C2" s="33" t="s">
        <v>59</v>
      </c>
      <c r="D2" s="85" t="s">
        <v>156</v>
      </c>
      <c r="E2" s="86" t="s">
        <v>157</v>
      </c>
      <c r="F2" s="34">
        <v>43529</v>
      </c>
      <c r="G2" s="94" t="s">
        <v>113</v>
      </c>
      <c r="H2" s="94">
        <v>12</v>
      </c>
      <c r="I2" s="30">
        <v>0</v>
      </c>
      <c r="J2" s="30">
        <v>0</v>
      </c>
      <c r="K2" s="30">
        <v>0</v>
      </c>
      <c r="L2" s="31">
        <f>+I2+J2+K2</f>
        <v>0</v>
      </c>
      <c r="M2" s="34" t="s">
        <v>67</v>
      </c>
      <c r="N2" s="34" t="s">
        <v>67</v>
      </c>
      <c r="O2" s="33" t="s">
        <v>67</v>
      </c>
      <c r="P2" s="33"/>
      <c r="Q2" s="33"/>
      <c r="R2" s="33"/>
      <c r="S2" s="51" t="s">
        <v>20</v>
      </c>
      <c r="T2" s="30"/>
      <c r="U2" s="33"/>
      <c r="V2" s="33"/>
      <c r="W2" s="33"/>
      <c r="X2" s="29" t="s">
        <v>158</v>
      </c>
      <c r="Y2" s="88" t="s">
        <v>159</v>
      </c>
      <c r="Z2" s="32" t="s">
        <v>160</v>
      </c>
      <c r="AA2" s="34" t="s">
        <v>160</v>
      </c>
      <c r="AB2" s="32" t="s">
        <v>160</v>
      </c>
      <c r="AC2" s="32" t="s">
        <v>160</v>
      </c>
      <c r="AD2" s="32" t="s">
        <v>160</v>
      </c>
      <c r="AE2" s="32" t="s">
        <v>160</v>
      </c>
      <c r="AF2" s="32" t="s">
        <v>160</v>
      </c>
      <c r="AG2" s="52" t="s">
        <v>160</v>
      </c>
      <c r="AH2" s="53" t="s">
        <v>160</v>
      </c>
    </row>
    <row r="3" spans="1:34" s="47" customFormat="1" ht="135" x14ac:dyDescent="0.25">
      <c r="A3" s="91">
        <v>219123</v>
      </c>
      <c r="B3" s="28" t="s">
        <v>202</v>
      </c>
      <c r="C3" s="36" t="s">
        <v>59</v>
      </c>
      <c r="D3" s="92" t="s">
        <v>198</v>
      </c>
      <c r="E3" s="92" t="s">
        <v>199</v>
      </c>
      <c r="F3" s="93">
        <v>43635</v>
      </c>
      <c r="G3" s="37" t="s">
        <v>113</v>
      </c>
      <c r="H3" s="37">
        <v>3</v>
      </c>
      <c r="I3" s="35">
        <v>60250000</v>
      </c>
      <c r="J3" s="35">
        <v>0</v>
      </c>
      <c r="K3" s="35">
        <v>0</v>
      </c>
      <c r="L3" s="31">
        <f>+I3+J3+K3</f>
        <v>60250000</v>
      </c>
      <c r="M3" s="36" t="s">
        <v>67</v>
      </c>
      <c r="N3" s="36" t="s">
        <v>67</v>
      </c>
      <c r="O3" s="36" t="s">
        <v>67</v>
      </c>
      <c r="P3" s="36"/>
      <c r="Q3" s="36"/>
      <c r="R3" s="36"/>
      <c r="S3" s="51" t="s">
        <v>20</v>
      </c>
      <c r="T3" s="36"/>
      <c r="U3" s="36"/>
      <c r="V3" s="36"/>
      <c r="W3" s="36"/>
      <c r="X3" s="92" t="s">
        <v>201</v>
      </c>
      <c r="Y3" s="36" t="s">
        <v>222</v>
      </c>
      <c r="Z3" s="36">
        <v>2019001177</v>
      </c>
      <c r="AA3" s="93">
        <v>43621</v>
      </c>
      <c r="AB3" s="36" t="s">
        <v>119</v>
      </c>
      <c r="AC3" s="99">
        <v>230118130274101</v>
      </c>
      <c r="AD3" s="36" t="s">
        <v>200</v>
      </c>
      <c r="AE3" s="36" t="s">
        <v>70</v>
      </c>
      <c r="AF3" s="36" t="s">
        <v>114</v>
      </c>
      <c r="AG3" s="83" t="s">
        <v>231</v>
      </c>
      <c r="AH3" s="89">
        <v>43637</v>
      </c>
    </row>
    <row r="4" spans="1:34" s="47" customFormat="1" ht="135" x14ac:dyDescent="0.25">
      <c r="A4" s="91">
        <v>2191830</v>
      </c>
      <c r="B4" s="28" t="s">
        <v>219</v>
      </c>
      <c r="C4" s="36" t="s">
        <v>59</v>
      </c>
      <c r="D4" s="98" t="s">
        <v>220</v>
      </c>
      <c r="E4" s="92" t="s">
        <v>221</v>
      </c>
      <c r="F4" s="93">
        <v>43635</v>
      </c>
      <c r="G4" s="37" t="s">
        <v>113</v>
      </c>
      <c r="H4" s="37">
        <v>6</v>
      </c>
      <c r="I4" s="35">
        <v>340006000</v>
      </c>
      <c r="J4" s="35">
        <v>0</v>
      </c>
      <c r="K4" s="35">
        <v>0</v>
      </c>
      <c r="L4" s="31">
        <f t="shared" ref="L4:L7" si="0">+I4+J4+K4</f>
        <v>340006000</v>
      </c>
      <c r="M4" s="36" t="s">
        <v>67</v>
      </c>
      <c r="N4" s="36" t="s">
        <v>67</v>
      </c>
      <c r="O4" s="36" t="s">
        <v>67</v>
      </c>
      <c r="P4" s="36"/>
      <c r="Q4" s="36"/>
      <c r="R4" s="36"/>
      <c r="S4" s="41" t="s">
        <v>20</v>
      </c>
      <c r="T4" s="36"/>
      <c r="U4" s="36"/>
      <c r="V4" s="36"/>
      <c r="W4" s="36"/>
      <c r="X4" s="92" t="s">
        <v>201</v>
      </c>
      <c r="Y4" s="36" t="s">
        <v>222</v>
      </c>
      <c r="Z4" s="36">
        <v>2019001149</v>
      </c>
      <c r="AA4" s="93">
        <v>43616</v>
      </c>
      <c r="AB4" s="36" t="s">
        <v>119</v>
      </c>
      <c r="AC4" s="101" t="s">
        <v>232</v>
      </c>
      <c r="AD4" s="36" t="s">
        <v>200</v>
      </c>
      <c r="AE4" s="36" t="s">
        <v>70</v>
      </c>
      <c r="AF4" s="36" t="s">
        <v>114</v>
      </c>
      <c r="AG4" s="95"/>
      <c r="AH4" s="95"/>
    </row>
    <row r="5" spans="1:34" s="47" customFormat="1" ht="60" x14ac:dyDescent="0.25">
      <c r="A5" s="91" t="s">
        <v>225</v>
      </c>
      <c r="B5" s="28" t="s">
        <v>219</v>
      </c>
      <c r="C5" s="36" t="s">
        <v>59</v>
      </c>
      <c r="D5" s="36" t="s">
        <v>226</v>
      </c>
      <c r="E5" s="92" t="s">
        <v>227</v>
      </c>
      <c r="F5" s="93">
        <v>43642</v>
      </c>
      <c r="G5" s="37" t="s">
        <v>113</v>
      </c>
      <c r="H5" s="37">
        <v>4</v>
      </c>
      <c r="I5" s="35">
        <v>40000000</v>
      </c>
      <c r="J5" s="35">
        <v>0</v>
      </c>
      <c r="K5" s="35">
        <v>0</v>
      </c>
      <c r="L5" s="31">
        <f t="shared" si="0"/>
        <v>40000000</v>
      </c>
      <c r="M5" s="93">
        <v>43648</v>
      </c>
      <c r="N5" s="36" t="s">
        <v>67</v>
      </c>
      <c r="O5" s="36" t="s">
        <v>67</v>
      </c>
      <c r="P5" s="36"/>
      <c r="Q5" s="36"/>
      <c r="R5" s="36"/>
      <c r="S5" s="41" t="s">
        <v>20</v>
      </c>
      <c r="T5" s="36"/>
      <c r="U5" s="36"/>
      <c r="V5" s="36"/>
      <c r="W5" s="36"/>
      <c r="X5" s="29" t="s">
        <v>228</v>
      </c>
      <c r="Y5" s="88" t="s">
        <v>229</v>
      </c>
      <c r="Z5" s="36">
        <v>2019001204</v>
      </c>
      <c r="AA5" s="34">
        <v>43628</v>
      </c>
      <c r="AB5" s="100" t="s">
        <v>119</v>
      </c>
      <c r="AC5" s="99">
        <v>23010611011514</v>
      </c>
      <c r="AD5" s="92" t="s">
        <v>230</v>
      </c>
      <c r="AE5" s="36" t="s">
        <v>70</v>
      </c>
      <c r="AF5" s="36" t="s">
        <v>114</v>
      </c>
      <c r="AG5" s="83" t="s">
        <v>235</v>
      </c>
      <c r="AH5" s="89">
        <v>43642</v>
      </c>
    </row>
    <row r="6" spans="1:34" s="47" customFormat="1" ht="21" hidden="1" x14ac:dyDescent="0.25">
      <c r="A6" s="91"/>
      <c r="B6" s="36"/>
      <c r="C6" s="36"/>
      <c r="D6" s="36"/>
      <c r="E6" s="36"/>
      <c r="F6" s="36"/>
      <c r="G6" s="37"/>
      <c r="H6" s="37"/>
      <c r="I6" s="35"/>
      <c r="J6" s="35">
        <v>0</v>
      </c>
      <c r="K6" s="35">
        <v>0</v>
      </c>
      <c r="L6" s="31">
        <f t="shared" si="0"/>
        <v>0</v>
      </c>
      <c r="M6" s="36" t="s">
        <v>67</v>
      </c>
      <c r="N6" s="36" t="s">
        <v>67</v>
      </c>
      <c r="O6" s="36" t="s">
        <v>67</v>
      </c>
      <c r="P6" s="36"/>
      <c r="Q6" s="36"/>
      <c r="R6" s="36"/>
      <c r="S6" s="41"/>
      <c r="T6" s="36"/>
      <c r="U6" s="36"/>
      <c r="V6" s="36"/>
      <c r="W6" s="36"/>
      <c r="X6" s="36"/>
      <c r="Y6" s="36"/>
      <c r="Z6" s="36"/>
      <c r="AA6" s="36"/>
      <c r="AB6" s="36"/>
      <c r="AC6" s="36"/>
      <c r="AD6" s="36"/>
      <c r="AE6" s="36"/>
      <c r="AF6" s="36"/>
      <c r="AG6" s="36"/>
      <c r="AH6" s="36"/>
    </row>
    <row r="7" spans="1:34" s="47" customFormat="1" ht="21" hidden="1" x14ac:dyDescent="0.25">
      <c r="A7" s="91"/>
      <c r="B7" s="36"/>
      <c r="C7" s="36"/>
      <c r="D7" s="36"/>
      <c r="E7" s="36"/>
      <c r="F7" s="36"/>
      <c r="G7" s="37"/>
      <c r="H7" s="37"/>
      <c r="I7" s="35"/>
      <c r="J7" s="35">
        <v>0</v>
      </c>
      <c r="K7" s="35">
        <v>0</v>
      </c>
      <c r="L7" s="31">
        <f t="shared" si="0"/>
        <v>0</v>
      </c>
      <c r="M7" s="36"/>
      <c r="N7" s="36"/>
      <c r="O7" s="36"/>
      <c r="P7" s="36"/>
      <c r="Q7" s="36"/>
      <c r="R7" s="36"/>
      <c r="S7" s="41"/>
      <c r="T7" s="36"/>
      <c r="U7" s="36"/>
      <c r="V7" s="36"/>
      <c r="W7" s="36"/>
      <c r="X7" s="36"/>
      <c r="Y7" s="36"/>
      <c r="Z7" s="36"/>
      <c r="AA7" s="36"/>
      <c r="AB7" s="36"/>
      <c r="AC7" s="36"/>
      <c r="AD7" s="36"/>
      <c r="AE7" s="36"/>
      <c r="AF7" s="36"/>
      <c r="AG7" s="36"/>
      <c r="AH7" s="36"/>
    </row>
    <row r="8" spans="1:34" x14ac:dyDescent="0.25">
      <c r="L8" s="102">
        <f>SUBTOTAL(9,L2:L7)</f>
        <v>440256000</v>
      </c>
    </row>
  </sheetData>
  <autoFilter ref="A1:AH7">
    <filterColumn colId="18">
      <filters>
        <filter val="VIGENTE"/>
      </filters>
    </filterColumn>
  </autoFilter>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NUMERACION GENERAL CONVENIOS</vt:lpstr>
      <vt:lpstr>CONVENIOS CON NUMERACION EXT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dc:creator>
  <cp:lastModifiedBy>Monica Alexandra Naranjo</cp:lastModifiedBy>
  <cp:lastPrinted>2018-02-21T16:24:48Z</cp:lastPrinted>
  <dcterms:created xsi:type="dcterms:W3CDTF">2014-09-04T21:17:28Z</dcterms:created>
  <dcterms:modified xsi:type="dcterms:W3CDTF">2019-12-12T19:35:47Z</dcterms:modified>
</cp:coreProperties>
</file>