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66925"/>
  <mc:AlternateContent xmlns:mc="http://schemas.openxmlformats.org/markup-compatibility/2006">
    <mc:Choice Requires="x15">
      <x15ac:absPath xmlns:x15ac="http://schemas.microsoft.com/office/spreadsheetml/2010/11/ac" url="C:\Users\PLANIFICACION6\Documents\Cierre de Gobierno 2016-2019\"/>
    </mc:Choice>
  </mc:AlternateContent>
  <xr:revisionPtr revIDLastSave="0" documentId="8_{1937A6FC-B33D-44E3-8E2C-A9EFB431586B}" xr6:coauthVersionLast="45" xr6:coauthVersionMax="45" xr10:uidLastSave="{00000000-0000-0000-0000-000000000000}"/>
  <bookViews>
    <workbookView xWindow="-120" yWindow="-120" windowWidth="29040" windowHeight="15840" tabRatio="710" firstSheet="2" activeTab="2" xr2:uid="{00000000-000D-0000-FFFF-FFFF00000000}"/>
  </bookViews>
  <sheets>
    <sheet name="Notas iniciales" sheetId="6" r:id="rId1"/>
    <sheet name="Explicación columnas" sheetId="4" r:id="rId2"/>
    <sheet name="CAPITULO 1 CONSOLIDADO" sheetId="46" r:id="rId3"/>
    <sheet name="CAPÍTULO 2 CONSOLIDADO" sheetId="5" r:id="rId4"/>
  </sheets>
  <externalReferences>
    <externalReference r:id="rId5"/>
  </externalReferences>
  <definedNames>
    <definedName name="_xlnm.Print_Area" localSheetId="1">'Explicación columnas'!$A$3:$B$34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8" i="46" l="1"/>
  <c r="N9" i="46"/>
  <c r="N10" i="46"/>
  <c r="N11" i="46"/>
  <c r="N12" i="46"/>
  <c r="N13" i="46"/>
  <c r="N14" i="46"/>
  <c r="N15" i="46"/>
  <c r="N16" i="46"/>
  <c r="N17" i="46"/>
  <c r="N18" i="46"/>
  <c r="N19" i="46"/>
  <c r="N20" i="46"/>
  <c r="N21" i="46"/>
  <c r="N22" i="46"/>
  <c r="N23" i="46"/>
  <c r="N24" i="46"/>
  <c r="N25" i="46"/>
  <c r="N26" i="46"/>
  <c r="N27" i="46"/>
  <c r="N28" i="46"/>
  <c r="N29" i="46"/>
  <c r="N30" i="46"/>
  <c r="N31" i="46"/>
  <c r="N32" i="46"/>
  <c r="N33" i="46"/>
  <c r="N34" i="46"/>
  <c r="N35" i="46"/>
  <c r="N36" i="46"/>
  <c r="N37" i="46"/>
  <c r="N38" i="46"/>
  <c r="N39" i="46"/>
  <c r="N40" i="46"/>
  <c r="N41" i="46"/>
  <c r="N42" i="46"/>
  <c r="N43" i="46"/>
  <c r="N44" i="46"/>
  <c r="N45" i="46"/>
  <c r="N46" i="46"/>
  <c r="N47" i="46"/>
  <c r="N48" i="46"/>
  <c r="N49" i="46"/>
  <c r="N50" i="46"/>
  <c r="N51" i="46"/>
  <c r="N52" i="46"/>
  <c r="N53" i="46"/>
  <c r="N54" i="46"/>
  <c r="N55" i="46"/>
  <c r="N56" i="46"/>
  <c r="N57" i="46"/>
  <c r="N58" i="46"/>
  <c r="N59" i="46"/>
  <c r="N60" i="46"/>
  <c r="N61" i="46"/>
  <c r="N62" i="46"/>
  <c r="N63" i="46"/>
  <c r="N64" i="46"/>
  <c r="N65" i="46"/>
  <c r="N66" i="46"/>
  <c r="N67" i="46"/>
  <c r="N68" i="46"/>
  <c r="N69" i="46"/>
  <c r="N70" i="46"/>
  <c r="N71" i="46"/>
  <c r="N72" i="46"/>
  <c r="N73" i="46"/>
  <c r="N74" i="46"/>
  <c r="N75" i="46"/>
  <c r="N76" i="46"/>
  <c r="N77" i="46"/>
  <c r="N78" i="46"/>
  <c r="N79" i="46"/>
  <c r="N80" i="46"/>
  <c r="N81" i="46"/>
  <c r="N82" i="46"/>
  <c r="N83" i="46"/>
  <c r="N84" i="46"/>
  <c r="N85" i="46"/>
  <c r="N86" i="46"/>
  <c r="N87" i="46"/>
  <c r="N88" i="46"/>
  <c r="N89" i="46"/>
  <c r="N90" i="46"/>
  <c r="N91" i="46"/>
  <c r="N92" i="46"/>
  <c r="N93" i="46"/>
  <c r="N94" i="46"/>
  <c r="N95" i="46"/>
  <c r="N96" i="46"/>
  <c r="N97" i="46"/>
  <c r="N98" i="46"/>
  <c r="N99" i="46"/>
  <c r="N100" i="46"/>
  <c r="N101" i="46"/>
  <c r="N102" i="46"/>
  <c r="N103" i="46"/>
  <c r="N104" i="46"/>
  <c r="N105" i="46"/>
  <c r="N106" i="46"/>
  <c r="N107" i="46"/>
  <c r="N108" i="46"/>
  <c r="N109" i="46"/>
  <c r="N110" i="46"/>
  <c r="N111" i="46"/>
  <c r="N112" i="46"/>
  <c r="N113" i="46"/>
  <c r="N114" i="46"/>
  <c r="N115" i="46"/>
  <c r="N116" i="46"/>
  <c r="N117" i="46"/>
  <c r="N118" i="46"/>
  <c r="N119" i="46"/>
  <c r="N120" i="46"/>
  <c r="N121" i="46"/>
  <c r="N122" i="46"/>
  <c r="N123" i="46"/>
  <c r="N124" i="46"/>
  <c r="N125" i="46"/>
  <c r="N126" i="46"/>
  <c r="N127" i="46"/>
  <c r="N128" i="46"/>
  <c r="N129" i="46"/>
  <c r="N130" i="46"/>
  <c r="N131" i="46"/>
  <c r="N132" i="46"/>
  <c r="N133" i="46"/>
  <c r="N134" i="46"/>
  <c r="N135" i="46"/>
  <c r="N136" i="46"/>
  <c r="N137" i="46"/>
  <c r="N138" i="46"/>
  <c r="N139" i="46"/>
  <c r="N140" i="46"/>
  <c r="N141" i="46"/>
  <c r="N142" i="46"/>
  <c r="N143" i="46"/>
  <c r="N144" i="46"/>
  <c r="N145" i="46"/>
  <c r="N146" i="46"/>
  <c r="N147" i="46"/>
  <c r="N148" i="46"/>
  <c r="N149" i="46"/>
  <c r="N150" i="46"/>
  <c r="N151" i="46"/>
  <c r="N152" i="46"/>
  <c r="N153" i="46"/>
  <c r="N154" i="46"/>
  <c r="N155" i="46"/>
  <c r="N156" i="46"/>
  <c r="N157" i="46"/>
  <c r="N158" i="46"/>
  <c r="N159" i="46"/>
  <c r="N160" i="46"/>
  <c r="N161" i="46"/>
  <c r="N162" i="46"/>
  <c r="N163" i="46"/>
  <c r="N164" i="46"/>
  <c r="N165" i="46"/>
  <c r="N166" i="46"/>
  <c r="N167" i="46"/>
  <c r="N168" i="46"/>
  <c r="N169" i="46"/>
  <c r="N170" i="46"/>
  <c r="N171" i="46"/>
  <c r="N172" i="46"/>
  <c r="N173" i="46"/>
  <c r="N174" i="46"/>
  <c r="N175" i="46"/>
  <c r="N176" i="46"/>
  <c r="N177" i="46"/>
  <c r="N178" i="46"/>
  <c r="N179" i="46"/>
  <c r="N180" i="46"/>
  <c r="N181" i="46"/>
  <c r="N182" i="46"/>
  <c r="N183" i="46"/>
  <c r="N184" i="46"/>
  <c r="N185" i="46"/>
  <c r="N186" i="46"/>
  <c r="N187" i="46"/>
  <c r="N188" i="46"/>
  <c r="N189" i="46"/>
  <c r="N190" i="46"/>
  <c r="N191" i="46"/>
  <c r="N192" i="46"/>
  <c r="N193" i="46"/>
  <c r="N194" i="46"/>
  <c r="N195" i="46"/>
  <c r="N196" i="46"/>
  <c r="N197" i="46"/>
  <c r="N198" i="46"/>
  <c r="N199" i="46"/>
  <c r="N200" i="46"/>
  <c r="N201" i="46"/>
  <c r="N202" i="46"/>
  <c r="N203" i="46"/>
  <c r="N204" i="46"/>
  <c r="N205" i="46"/>
  <c r="N206" i="46"/>
  <c r="N207" i="46"/>
  <c r="N208" i="46"/>
  <c r="N209" i="46"/>
  <c r="N210" i="46"/>
  <c r="N211" i="46"/>
  <c r="N212" i="46"/>
  <c r="N213" i="46"/>
  <c r="N214" i="46"/>
  <c r="N215" i="46"/>
  <c r="N216" i="46"/>
  <c r="N217" i="46"/>
  <c r="N218" i="46"/>
  <c r="N219" i="46"/>
  <c r="N220" i="46"/>
  <c r="N221" i="46"/>
  <c r="N222" i="46"/>
  <c r="N223" i="46"/>
  <c r="N224" i="46"/>
  <c r="N225" i="46"/>
  <c r="N226" i="46"/>
  <c r="N227" i="46"/>
  <c r="N228" i="46"/>
  <c r="N229" i="46"/>
  <c r="N230" i="46"/>
  <c r="N231" i="46"/>
  <c r="N232" i="46"/>
  <c r="N233" i="46"/>
  <c r="N7" i="46"/>
  <c r="G204" i="46" l="1"/>
  <c r="G205" i="46" s="1"/>
  <c r="G206" i="46" s="1"/>
  <c r="G207" i="46" s="1"/>
  <c r="G208" i="46" s="1"/>
  <c r="G209" i="46" s="1"/>
  <c r="S97" i="46" l="1"/>
  <c r="R97" i="46"/>
  <c r="Q97" i="46"/>
  <c r="P97" i="46"/>
  <c r="G95" i="46"/>
  <c r="R71" i="46" l="1"/>
  <c r="G63" i="46"/>
  <c r="Z4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Renteria</author>
    <author>salud30</author>
    <author>Viviana del Carmen Contreras</author>
    <author>FELIPE LÓPEZ</author>
  </authors>
  <commentList>
    <comment ref="N7" authorId="0" shapeId="0" xr:uid="{00000000-0006-0000-0200-000003000000}">
      <text>
        <r>
          <rPr>
            <b/>
            <sz val="9"/>
            <color indexed="81"/>
            <rFont val="Tahoma"/>
            <family val="2"/>
          </rPr>
          <t>Tatiana Renteria:</t>
        </r>
        <r>
          <rPr>
            <sz val="9"/>
            <color indexed="81"/>
            <rFont val="Tahoma"/>
            <family val="2"/>
          </rPr>
          <t xml:space="preserve">
dato actualizado a 2019</t>
        </r>
      </text>
    </comment>
    <comment ref="N16" authorId="0" shapeId="0" xr:uid="{00000000-0006-0000-0200-000004000000}">
      <text>
        <r>
          <rPr>
            <b/>
            <sz val="9"/>
            <color indexed="81"/>
            <rFont val="Tahoma"/>
            <family val="2"/>
          </rPr>
          <t>Tatiana Renteria:</t>
        </r>
        <r>
          <rPr>
            <sz val="9"/>
            <color indexed="81"/>
            <rFont val="Tahoma"/>
            <family val="2"/>
          </rPr>
          <t xml:space="preserve">
dato actualizado a 2019</t>
        </r>
      </text>
    </comment>
    <comment ref="N22" authorId="0" shapeId="0" xr:uid="{00000000-0006-0000-0200-000005000000}">
      <text>
        <r>
          <rPr>
            <b/>
            <sz val="9"/>
            <color indexed="81"/>
            <rFont val="Tahoma"/>
            <family val="2"/>
          </rPr>
          <t>Tatiana Renteria:</t>
        </r>
        <r>
          <rPr>
            <sz val="9"/>
            <color indexed="81"/>
            <rFont val="Tahoma"/>
            <family val="2"/>
          </rPr>
          <t xml:space="preserve">
dato actualizado a 2019</t>
        </r>
      </text>
    </comment>
    <comment ref="G28" authorId="1" shapeId="0" xr:uid="{00000000-0006-0000-0200-000006000000}">
      <text>
        <r>
          <rPr>
            <b/>
            <sz val="9"/>
            <color indexed="81"/>
            <rFont val="Tahoma"/>
            <charset val="1"/>
          </rPr>
          <t>Adriana Barrero:</t>
        </r>
        <r>
          <rPr>
            <sz val="9"/>
            <color indexed="81"/>
            <rFont val="Tahoma"/>
            <charset val="1"/>
          </rPr>
          <t xml:space="preserve">
CORTE SEPTIEMBRE DE 2019
FUENTE:
25-175MCS0029092019
25-175MS0029092019
https://www.minsalud.gov.co/proteccionsocial/Paginas/cifras-aseguramiento-salud.aspx</t>
        </r>
      </text>
    </comment>
    <comment ref="N28" authorId="1" shapeId="0" xr:uid="{00000000-0006-0000-0200-000007000000}">
      <text>
        <r>
          <rPr>
            <b/>
            <sz val="9"/>
            <color indexed="81"/>
            <rFont val="Tahoma"/>
            <family val="2"/>
          </rPr>
          <t>Adriana Barrero:</t>
        </r>
        <r>
          <rPr>
            <sz val="9"/>
            <color indexed="81"/>
            <rFont val="Tahoma"/>
            <family val="2"/>
          </rPr>
          <t xml:space="preserve">
CORTE SEPTIEMBRE 2019
Fuente:
25-175MS0029092019</t>
        </r>
      </text>
    </comment>
    <comment ref="R28" authorId="2" shapeId="0" xr:uid="{00000000-0006-0000-0200-000008000000}">
      <text>
        <r>
          <rPr>
            <b/>
            <sz val="9"/>
            <color indexed="81"/>
            <rFont val="Tahoma"/>
            <family val="2"/>
          </rPr>
          <t>Viviana del Carmen Contreras:</t>
        </r>
        <r>
          <rPr>
            <sz val="9"/>
            <color indexed="81"/>
            <rFont val="Tahoma"/>
            <family val="2"/>
          </rPr>
          <t xml:space="preserve">
Total de RS y RC</t>
        </r>
      </text>
    </comment>
    <comment ref="S28" authorId="2" shapeId="0" xr:uid="{00000000-0006-0000-0200-000009000000}">
      <text>
        <r>
          <rPr>
            <b/>
            <sz val="9"/>
            <color indexed="81"/>
            <rFont val="Tahoma"/>
            <family val="2"/>
          </rPr>
          <t>Viviana del Carmen Contreras:</t>
        </r>
        <r>
          <rPr>
            <sz val="9"/>
            <color indexed="81"/>
            <rFont val="Tahoma"/>
            <family val="2"/>
          </rPr>
          <t xml:space="preserve">
Total de RS y RC</t>
        </r>
      </text>
    </comment>
    <comment ref="G29" authorId="1" shapeId="0" xr:uid="{00000000-0006-0000-0200-00000A000000}">
      <text>
        <r>
          <rPr>
            <b/>
            <sz val="9"/>
            <color indexed="81"/>
            <rFont val="Tahoma"/>
            <charset val="1"/>
          </rPr>
          <t>Adriana Barrero:</t>
        </r>
        <r>
          <rPr>
            <sz val="9"/>
            <color indexed="81"/>
            <rFont val="Tahoma"/>
            <charset val="1"/>
          </rPr>
          <t xml:space="preserve">
CORTE SEPTIEMBRE DE 2019
FUENTE:
25-175MCS0029092019
25-175MS0029092019
https://www.minsalud.gov.co/proteccionsocial/Paginas/cifras-aseguramiento-salud.aspx</t>
        </r>
      </text>
    </comment>
    <comment ref="U223" authorId="3" shapeId="0" xr:uid="{00000000-0006-0000-0200-00000B000000}">
      <text>
        <r>
          <rPr>
            <b/>
            <sz val="9"/>
            <color indexed="81"/>
            <rFont val="Tahoma"/>
            <charset val="1"/>
          </rPr>
          <t>FELIPE LÓPEZ:</t>
        </r>
        <r>
          <rPr>
            <sz val="9"/>
            <color indexed="81"/>
            <rFont val="Tahoma"/>
            <charset val="1"/>
          </rPr>
          <t xml:space="preserve">
Este es el mas amplio para ustedes, aquí deben especificar el proceso de recaudo como tal y los aumentos en eficiencia, eficacia y recaudo del proceso desde el enfoque de Gestión Presupuestal</t>
        </r>
      </text>
    </comment>
    <comment ref="W223" authorId="3" shapeId="0" xr:uid="{00000000-0006-0000-0200-00000C000000}">
      <text>
        <r>
          <rPr>
            <b/>
            <sz val="9"/>
            <color indexed="81"/>
            <rFont val="Tahoma"/>
            <charset val="1"/>
          </rPr>
          <t>FELIPE LÓPEZ:</t>
        </r>
        <r>
          <rPr>
            <sz val="9"/>
            <color indexed="81"/>
            <rFont val="Tahoma"/>
            <charset val="1"/>
          </rPr>
          <t xml:space="preserve">
Describan que aspectos éticos y comportamentales fueron difundidos y exigidos en el desarrollo de la meta y los procedimientos de recaudo</t>
        </r>
      </text>
    </comment>
    <comment ref="AB223" authorId="3" shapeId="0" xr:uid="{00000000-0006-0000-0200-00000D000000}">
      <text>
        <r>
          <rPr>
            <b/>
            <sz val="9"/>
            <color indexed="81"/>
            <rFont val="Tahoma"/>
            <charset val="1"/>
          </rPr>
          <t>FELIPE LÓPEZ:</t>
        </r>
        <r>
          <rPr>
            <sz val="9"/>
            <color indexed="81"/>
            <rFont val="Tahoma"/>
            <charset val="1"/>
          </rPr>
          <t xml:space="preserve">
El recaudo tributario es un trámite y por ende debe ser objeto de racionalización y mejoras en la facilidad, asequibilidad y eficiencia, razón por la cual deben especificar el trabajo realizado para el SUIT en estos días en materia de racionalización.</t>
        </r>
      </text>
    </comment>
    <comment ref="AD223" authorId="3" shapeId="0" xr:uid="{00000000-0006-0000-0200-00000E000000}">
      <text>
        <r>
          <rPr>
            <b/>
            <sz val="9"/>
            <color indexed="81"/>
            <rFont val="Tahoma"/>
            <charset val="1"/>
          </rPr>
          <t>FELIPE LÓPEZ:</t>
        </r>
        <r>
          <rPr>
            <sz val="9"/>
            <color indexed="81"/>
            <rFont val="Tahoma"/>
            <charset val="1"/>
          </rPr>
          <t xml:space="preserve">
Bien</t>
        </r>
      </text>
    </comment>
    <comment ref="AE223" authorId="3" shapeId="0" xr:uid="{00000000-0006-0000-0200-00000F000000}">
      <text>
        <r>
          <rPr>
            <b/>
            <sz val="9"/>
            <color indexed="81"/>
            <rFont val="Tahoma"/>
            <charset val="1"/>
          </rPr>
          <t>FELIPE LÓPEZ:</t>
        </r>
        <r>
          <rPr>
            <sz val="9"/>
            <color indexed="81"/>
            <rFont val="Tahoma"/>
            <charset val="1"/>
          </rPr>
          <t xml:space="preserve">
Enuncie como se ha garantizado la seguridad de los archivos y sistemas informáticos del recaudo y de la meta en sí, como se ha protegido la información ante pérdida o robo.</t>
        </r>
      </text>
    </comment>
    <comment ref="T224" authorId="3" shapeId="0" xr:uid="{00000000-0006-0000-0200-000010000000}">
      <text>
        <r>
          <rPr>
            <b/>
            <sz val="9"/>
            <color indexed="81"/>
            <rFont val="Tahoma"/>
            <charset val="1"/>
          </rPr>
          <t>FELIPE LÓPEZ:</t>
        </r>
        <r>
          <rPr>
            <sz val="9"/>
            <color indexed="81"/>
            <rFont val="Tahoma"/>
            <charset val="1"/>
          </rPr>
          <t xml:space="preserve">
El texto es adecuado aunque se recomienda ampliar la información sobre las planificaciones de detalle y ejecuciones de lo planificado y los alcances </t>
        </r>
      </text>
    </comment>
    <comment ref="U224" authorId="3" shapeId="0" xr:uid="{00000000-0006-0000-0200-000011000000}">
      <text>
        <r>
          <rPr>
            <b/>
            <sz val="9"/>
            <color indexed="81"/>
            <rFont val="Tahoma"/>
            <charset val="1"/>
          </rPr>
          <t>FELIPE LÓPEZ:</t>
        </r>
        <r>
          <rPr>
            <sz val="9"/>
            <color indexed="81"/>
            <rFont val="Tahoma"/>
            <charset val="1"/>
          </rPr>
          <t xml:space="preserve">
Este es el mas amplio para ustedes, aquí deben especificar el proceso de recaudo como tal y los aumentos en eficiencia, eficacia y recaudo del proceso desde el enfoque de Gestión Presupuestal</t>
        </r>
      </text>
    </comment>
    <comment ref="V224" authorId="3" shapeId="0" xr:uid="{00000000-0006-0000-0200-000012000000}">
      <text>
        <r>
          <rPr>
            <b/>
            <sz val="9"/>
            <color indexed="81"/>
            <rFont val="Tahoma"/>
            <charset val="1"/>
          </rPr>
          <t>FELIPE LÓPEZ:</t>
        </r>
        <r>
          <rPr>
            <sz val="9"/>
            <color indexed="81"/>
            <rFont val="Tahoma"/>
            <charset val="1"/>
          </rPr>
          <t xml:space="preserve">
Podrían especificar además de la capacitación cuantas personas y equipo de planta encargado del tema, e inclusive si existen ops de apoyo a la gestión de tal talento humano para la ejecución de esa meta</t>
        </r>
      </text>
    </comment>
    <comment ref="W224" authorId="3" shapeId="0" xr:uid="{00000000-0006-0000-0200-000013000000}">
      <text>
        <r>
          <rPr>
            <b/>
            <sz val="9"/>
            <color indexed="81"/>
            <rFont val="Tahoma"/>
            <charset val="1"/>
          </rPr>
          <t>FELIPE LÓPEZ:</t>
        </r>
        <r>
          <rPr>
            <sz val="9"/>
            <color indexed="81"/>
            <rFont val="Tahoma"/>
            <charset val="1"/>
          </rPr>
          <t xml:space="preserve">
Describan que aspectos éticos y comportamentales fueron difundidos y exigidos en el desarrollo de la meta y los procedimientos de recaudo</t>
        </r>
      </text>
    </comment>
    <comment ref="X224" authorId="3" shapeId="0" xr:uid="{00000000-0006-0000-0200-000014000000}">
      <text>
        <r>
          <rPr>
            <b/>
            <sz val="9"/>
            <color indexed="81"/>
            <rFont val="Tahoma"/>
            <charset val="1"/>
          </rPr>
          <t>FELIPE LÓPEZ:</t>
        </r>
        <r>
          <rPr>
            <sz val="9"/>
            <color indexed="81"/>
            <rFont val="Tahoma"/>
            <charset val="1"/>
          </rPr>
          <t xml:space="preserve">
Enuncien como han visibilizado el proceso asociado a esta meta, por un lado, como se visibilizo los procesos contractuales para la ejecución de esta meta, como se visibilizó el cambio del estatuto tributario, como la ciudadanía puede acceder de manera clara a la información pública sobre recaudo y presupuesto etc.</t>
        </r>
      </text>
    </comment>
    <comment ref="Y224" authorId="3" shapeId="0" xr:uid="{00000000-0006-0000-0200-000015000000}">
      <text>
        <r>
          <rPr>
            <b/>
            <sz val="9"/>
            <color indexed="81"/>
            <rFont val="Tahoma"/>
            <charset val="1"/>
          </rPr>
          <t>FELIPE LÓPEZ:</t>
        </r>
        <r>
          <rPr>
            <sz val="9"/>
            <color indexed="81"/>
            <rFont val="Tahoma"/>
            <charset val="1"/>
          </rPr>
          <t xml:space="preserve">
Bien</t>
        </r>
      </text>
    </comment>
    <comment ref="Z224" authorId="3" shapeId="0" xr:uid="{00000000-0006-0000-0200-000016000000}">
      <text>
        <r>
          <rPr>
            <b/>
            <sz val="9"/>
            <color indexed="81"/>
            <rFont val="Tahoma"/>
            <charset val="1"/>
          </rPr>
          <t>FELIPE LÓPEZ:</t>
        </r>
        <r>
          <rPr>
            <sz val="9"/>
            <color indexed="81"/>
            <rFont val="Tahoma"/>
            <charset val="1"/>
          </rPr>
          <t xml:space="preserve">
Escpecificar como el logro de la meta impacto en el servicio y atención al ciudadano, ventanilla hacia fuera en eficiencia, calidad, información etc. Ventanilla hacia dentro, como se mejoraron y eficientizaron los procesos de atención al ciudadano. También enunciar si se realizaron evaluaciones de satisfacción de usuario y sus resultados.</t>
        </r>
      </text>
    </comment>
    <comment ref="AA224" authorId="3" shapeId="0" xr:uid="{00000000-0006-0000-0200-000017000000}">
      <text>
        <r>
          <rPr>
            <b/>
            <sz val="9"/>
            <color indexed="81"/>
            <rFont val="Tahoma"/>
            <charset val="1"/>
          </rPr>
          <t>FELIPE LÓPEZ:</t>
        </r>
        <r>
          <rPr>
            <sz val="9"/>
            <color indexed="81"/>
            <rFont val="Tahoma"/>
            <charset val="1"/>
          </rPr>
          <t xml:space="preserve">
Bien, aunque pueden adicionar como participó la ciudadanía en la planificación y evaluación de la meta, por ejemplo, si participaron en la proyección y discusión del nuevo estatuto tributario</t>
        </r>
      </text>
    </comment>
    <comment ref="AB224" authorId="3" shapeId="0" xr:uid="{00000000-0006-0000-0200-000018000000}">
      <text>
        <r>
          <rPr>
            <b/>
            <sz val="9"/>
            <color indexed="81"/>
            <rFont val="Tahoma"/>
            <charset val="1"/>
          </rPr>
          <t>FELIPE LÓPEZ:</t>
        </r>
        <r>
          <rPr>
            <sz val="9"/>
            <color indexed="81"/>
            <rFont val="Tahoma"/>
            <charset val="1"/>
          </rPr>
          <t xml:space="preserve">
El recaudo tributario es un trámite y por ende debe ser objeto de racionalización y mejoras en la facilidad, asequibilidad y eficiencia, razón por la cual deben especificar el trabajo realizado para el SUIT en estos días en materia de racionalización.</t>
        </r>
      </text>
    </comment>
    <comment ref="AC224" authorId="3" shapeId="0" xr:uid="{00000000-0006-0000-0200-000019000000}">
      <text>
        <r>
          <rPr>
            <b/>
            <sz val="9"/>
            <color indexed="81"/>
            <rFont val="Tahoma"/>
            <charset val="1"/>
          </rPr>
          <t>FELIPE LÓPEZ:</t>
        </r>
        <r>
          <rPr>
            <sz val="9"/>
            <color indexed="81"/>
            <rFont val="Tahoma"/>
            <charset val="1"/>
          </rPr>
          <t xml:space="preserve">
Enunciar como se han manejado, archivado, almcacenado y conservado los expedientes físicos y magnéticos de soporte al logro de la meta y a la ejecución del recaudo</t>
        </r>
      </text>
    </comment>
    <comment ref="AD224" authorId="3" shapeId="0" xr:uid="{00000000-0006-0000-0200-00001A000000}">
      <text>
        <r>
          <rPr>
            <b/>
            <sz val="9"/>
            <color indexed="81"/>
            <rFont val="Tahoma"/>
            <charset val="1"/>
          </rPr>
          <t>FELIPE LÓPEZ:</t>
        </r>
        <r>
          <rPr>
            <sz val="9"/>
            <color indexed="81"/>
            <rFont val="Tahoma"/>
            <charset val="1"/>
          </rPr>
          <t xml:space="preserve">
Bien</t>
        </r>
      </text>
    </comment>
    <comment ref="AE224" authorId="3" shapeId="0" xr:uid="{00000000-0006-0000-0200-00001B000000}">
      <text>
        <r>
          <rPr>
            <b/>
            <sz val="9"/>
            <color indexed="81"/>
            <rFont val="Tahoma"/>
            <charset val="1"/>
          </rPr>
          <t>FELIPE LÓPEZ:</t>
        </r>
        <r>
          <rPr>
            <sz val="9"/>
            <color indexed="81"/>
            <rFont val="Tahoma"/>
            <charset val="1"/>
          </rPr>
          <t xml:space="preserve">
Enuncie como se ha garantizado la seguridad de los archivos y sistemas informáticos del recaudo y de la meta en sí, como se ha protegido la información ante pérdida o robo.</t>
        </r>
      </text>
    </comment>
    <comment ref="AG224" authorId="3" shapeId="0" xr:uid="{00000000-0006-0000-0200-00001C000000}">
      <text>
        <r>
          <rPr>
            <b/>
            <sz val="9"/>
            <color indexed="81"/>
            <rFont val="Tahoma"/>
            <charset val="1"/>
          </rPr>
          <t>FELIPE LÓPEZ:</t>
        </r>
        <r>
          <rPr>
            <sz val="9"/>
            <color indexed="81"/>
            <rFont val="Tahoma"/>
            <charset val="1"/>
          </rPr>
          <t xml:space="preserve">
Bien</t>
        </r>
      </text>
    </comment>
    <comment ref="AH224" authorId="3" shapeId="0" xr:uid="{00000000-0006-0000-0200-00001D000000}">
      <text>
        <r>
          <rPr>
            <b/>
            <sz val="9"/>
            <color indexed="81"/>
            <rFont val="Tahoma"/>
            <charset val="1"/>
          </rPr>
          <t>FELIPE LÓPEZ:</t>
        </r>
        <r>
          <rPr>
            <sz val="9"/>
            <color indexed="81"/>
            <rFont val="Tahoma"/>
            <charset val="1"/>
          </rPr>
          <t xml:space="preserve">
Enuncien los aspectos asocidados al Control Interno Contable en materia de recaudo y hagan alusión a los informes de control interno contable anuales y también a la política de gestión de riesgos en materia de recaudo</t>
        </r>
      </text>
    </comment>
    <comment ref="AI224" authorId="3" shapeId="0" xr:uid="{00000000-0006-0000-0200-00001E000000}">
      <text>
        <r>
          <rPr>
            <b/>
            <sz val="9"/>
            <color indexed="81"/>
            <rFont val="Tahoma"/>
            <charset val="1"/>
          </rPr>
          <t>FELIPE LÓPEZ:</t>
        </r>
        <r>
          <rPr>
            <sz val="9"/>
            <color indexed="81"/>
            <rFont val="Tahoma"/>
            <charset val="1"/>
          </rPr>
          <t xml:space="preserve">
Enuncien la forma en como evaluan, controlan y le hacen seguimiento al recaudo, los indicadores y los resultados de los mismos,</t>
        </r>
      </text>
    </comment>
    <comment ref="AJ224" authorId="3" shapeId="0" xr:uid="{00000000-0006-0000-0200-00001F000000}">
      <text>
        <r>
          <rPr>
            <b/>
            <sz val="9"/>
            <color indexed="81"/>
            <rFont val="Tahoma"/>
            <charset val="1"/>
          </rPr>
          <t>FELIPE LÓPEZ:</t>
        </r>
        <r>
          <rPr>
            <sz val="9"/>
            <color indexed="81"/>
            <rFont val="Tahoma"/>
            <charset val="1"/>
          </rPr>
          <t xml:space="preserve">
Aquí pueden enunciar lo de la actualización del estatuto tributario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PLANEACION</author>
  </authors>
  <commentList>
    <comment ref="J12" authorId="0" shapeId="0" xr:uid="{00000000-0006-0000-0300-000001000000}">
      <text>
        <r>
          <rPr>
            <b/>
            <sz val="9"/>
            <color indexed="81"/>
            <rFont val="Tahoma"/>
            <family val="2"/>
          </rPr>
          <t>PLANEACIÓN:</t>
        </r>
        <r>
          <rPr>
            <sz val="9"/>
            <color indexed="81"/>
            <rFont val="Tahoma"/>
            <family val="2"/>
          </rPr>
          <t xml:space="preserve">
Incluir link</t>
        </r>
      </text>
    </comment>
    <comment ref="J35" authorId="0" shapeId="0" xr:uid="{00000000-0006-0000-0300-000002000000}">
      <text>
        <r>
          <rPr>
            <b/>
            <sz val="9"/>
            <color indexed="81"/>
            <rFont val="Tahoma"/>
            <family val="2"/>
          </rPr>
          <t>PLANEACIÓN:</t>
        </r>
        <r>
          <rPr>
            <sz val="9"/>
            <color indexed="81"/>
            <rFont val="Tahoma"/>
            <family val="2"/>
          </rPr>
          <t xml:space="preserve">
Incluir link</t>
        </r>
      </text>
    </comment>
    <comment ref="J56" authorId="0" shapeId="0" xr:uid="{00000000-0006-0000-0300-000003000000}">
      <text>
        <r>
          <rPr>
            <b/>
            <sz val="9"/>
            <color indexed="81"/>
            <rFont val="Tahoma"/>
            <family val="2"/>
          </rPr>
          <t>PLANEACIÓN:</t>
        </r>
        <r>
          <rPr>
            <sz val="9"/>
            <color indexed="81"/>
            <rFont val="Tahoma"/>
            <family val="2"/>
          </rPr>
          <t xml:space="preserve">
Incluir link</t>
        </r>
      </text>
    </comment>
    <comment ref="J70" authorId="0" shapeId="0" xr:uid="{00000000-0006-0000-0300-000004000000}">
      <text>
        <r>
          <rPr>
            <b/>
            <sz val="9"/>
            <color indexed="81"/>
            <rFont val="Tahoma"/>
            <family val="2"/>
          </rPr>
          <t>PLANEACIÓN:</t>
        </r>
        <r>
          <rPr>
            <sz val="9"/>
            <color indexed="81"/>
            <rFont val="Tahoma"/>
            <family val="2"/>
          </rPr>
          <t xml:space="preserve">
Incluir link</t>
        </r>
      </text>
    </comment>
  </commentList>
</comments>
</file>

<file path=xl/sharedStrings.xml><?xml version="1.0" encoding="utf-8"?>
<sst xmlns="http://schemas.openxmlformats.org/spreadsheetml/2006/main" count="6547" uniqueCount="2997">
  <si>
    <t>¿QUÉ PROMETIÓ EN EL PROGRAMA DE GOBIERNO?</t>
  </si>
  <si>
    <t>¿QUÉ QUEDÓ EN EL PDT?</t>
  </si>
  <si>
    <t>¿CÓMO LO HIZO?</t>
  </si>
  <si>
    <t>METAS DE PRODUCTO QUE LE APUNTAN AL RESULTADO</t>
  </si>
  <si>
    <t>META LOGRADA PERÍODO DE GOBIERNO</t>
  </si>
  <si>
    <t>¿CÓMO LA ENTREGA?</t>
  </si>
  <si>
    <t>¿CÓMO RECIBIÓ ESTA POLÍTICA</t>
  </si>
  <si>
    <t xml:space="preserve"> META </t>
  </si>
  <si>
    <t>PLAN DE DESARROLLO ACTUAL</t>
  </si>
  <si>
    <t>SECTOR</t>
  </si>
  <si>
    <t>PRODUCTO</t>
  </si>
  <si>
    <t>PROGRAMA DE GOBIERNO</t>
  </si>
  <si>
    <t>LÍNEA BASE</t>
  </si>
  <si>
    <t>LOGRO EN LA META DE RESULTADO DEL PERÍODO DE GOBIERNO-OCTUBRE</t>
  </si>
  <si>
    <t>RESULTADO</t>
  </si>
  <si>
    <t>LÍNEA BASE PRODUCTO</t>
  </si>
  <si>
    <t xml:space="preserve">META DE PRODUCTO </t>
  </si>
  <si>
    <t>SGP</t>
  </si>
  <si>
    <t>SGR</t>
  </si>
  <si>
    <t>RECURSOS PROPIOS</t>
  </si>
  <si>
    <t>OTRAS FUENTES DE RECURSOS, ESPECIFICAR</t>
  </si>
  <si>
    <t xml:space="preserve">1.Planeación Institucional </t>
  </si>
  <si>
    <t xml:space="preserve">2.Gestión Presupuestal y eficiencia del gasto público </t>
  </si>
  <si>
    <t xml:space="preserve">3.Talento Humano </t>
  </si>
  <si>
    <t xml:space="preserve">4.Integridad </t>
  </si>
  <si>
    <t>5.Transparencia, acceso a la información pública y lucha contra la corrupción</t>
  </si>
  <si>
    <t xml:space="preserve">6.Fortalecimiento organizacional  y simplificación de procesos </t>
  </si>
  <si>
    <t>GESTIÓN DE DESEMPEÑO INSTITUCIONAL</t>
  </si>
  <si>
    <t>ES UNA META DEL POT?</t>
  </si>
  <si>
    <t>INDICADOR DE RESULTADO</t>
  </si>
  <si>
    <t>META DE RESULTADO</t>
  </si>
  <si>
    <t>INDICADOR DE PRODUCTO</t>
  </si>
  <si>
    <t>¿QUÉ LOGRÓ?</t>
  </si>
  <si>
    <t>¿POR QUÉ?</t>
  </si>
  <si>
    <t>PROGRAMA DE GOBIERNO - PG</t>
  </si>
  <si>
    <t>Meta del PG</t>
  </si>
  <si>
    <t>Sector del PG</t>
  </si>
  <si>
    <t>Meta de resultado o de producto relacionadas con el sector</t>
  </si>
  <si>
    <t>Columna E de la matriz de SIEE</t>
  </si>
  <si>
    <t>Columna F de la matriz de SIEE</t>
  </si>
  <si>
    <t>Columna G de la matriz de SIEE</t>
  </si>
  <si>
    <t>Columna H de la matriz de SIEE</t>
  </si>
  <si>
    <t>Meta de resultado acumulada a Octubre de 2019
Debe considerar el seguimiento al PD lo más actualizado posible.</t>
  </si>
  <si>
    <t>Columna J de la matriz de SIEE</t>
  </si>
  <si>
    <t>Nueva columna que debe incluir. En caso de que el producto anterior se relacione con el POT, poner si o no.</t>
  </si>
  <si>
    <t>Columna L de la matriz de SIEE</t>
  </si>
  <si>
    <t>Columna M de la matriz de SIEE</t>
  </si>
  <si>
    <t>Columna N de la matriz de SIEE</t>
  </si>
  <si>
    <t>Dado que los  productos son normalmente anuales, se debe informar de todos los productos desde 2016  a Octubre de 2019 o  lo más actualizado posible.</t>
  </si>
  <si>
    <r>
      <rPr>
        <sz val="11"/>
        <color rgb="FFFF0000"/>
        <rFont val="Calibri"/>
        <family val="2"/>
        <scheme val="minor"/>
      </rPr>
      <t xml:space="preserve">Nueva columna. </t>
    </r>
    <r>
      <rPr>
        <sz val="11"/>
        <color theme="1"/>
        <rFont val="Calibri"/>
        <family val="2"/>
        <scheme val="minor"/>
      </rPr>
      <t xml:space="preserve">Debe explicar porqué si o no logró el producto. </t>
    </r>
  </si>
  <si>
    <t>Total recursos de SGP por componente, cuando aplique, que se utilizaron para lograr cada producto.</t>
  </si>
  <si>
    <t>Total recursos de SGR que se utilizaron para lograr cada producto.</t>
  </si>
  <si>
    <t>Total recursos propios que se utilizaron para lograr cada producto.</t>
  </si>
  <si>
    <t>Total recursos de otras fuentes como crédito, cofinanciación,  que se utilizaron para lograr cada producto.</t>
  </si>
  <si>
    <t>Componentes de la matriz</t>
  </si>
  <si>
    <t xml:space="preserve">Explicación </t>
  </si>
  <si>
    <r>
      <t>7.</t>
    </r>
    <r>
      <rPr>
        <sz val="11"/>
        <rFont val="Calibri"/>
        <family val="2"/>
        <scheme val="minor"/>
      </rPr>
      <t xml:space="preserve">Servicio al ciudadano </t>
    </r>
  </si>
  <si>
    <r>
      <t>8.</t>
    </r>
    <r>
      <rPr>
        <sz val="11"/>
        <rFont val="Calibri"/>
        <family val="2"/>
        <scheme val="minor"/>
      </rPr>
      <t>Participación ciudadana en la gestión pública</t>
    </r>
  </si>
  <si>
    <r>
      <t>9.</t>
    </r>
    <r>
      <rPr>
        <sz val="11"/>
        <rFont val="Calibri"/>
        <family val="2"/>
        <scheme val="minor"/>
      </rPr>
      <t xml:space="preserve">Racionalización de trámites </t>
    </r>
  </si>
  <si>
    <r>
      <t>10.</t>
    </r>
    <r>
      <rPr>
        <sz val="11"/>
        <rFont val="Calibri"/>
        <family val="2"/>
        <scheme val="minor"/>
      </rPr>
      <t xml:space="preserve">Gestión documental </t>
    </r>
  </si>
  <si>
    <r>
      <t>11.</t>
    </r>
    <r>
      <rPr>
        <sz val="11"/>
        <rFont val="Calibri"/>
        <family val="2"/>
        <scheme val="minor"/>
      </rPr>
      <t xml:space="preserve">Gobierno Digital, antes Gobierno en Línea </t>
    </r>
  </si>
  <si>
    <r>
      <t>12.</t>
    </r>
    <r>
      <rPr>
        <sz val="11"/>
        <rFont val="Calibri"/>
        <family val="2"/>
        <scheme val="minor"/>
      </rPr>
      <t xml:space="preserve">Seguridad Digital </t>
    </r>
  </si>
  <si>
    <r>
      <t>13.</t>
    </r>
    <r>
      <rPr>
        <sz val="11"/>
        <rFont val="Calibri"/>
        <family val="2"/>
        <scheme val="minor"/>
      </rPr>
      <t xml:space="preserve">Defensa jurídica </t>
    </r>
  </si>
  <si>
    <r>
      <t>14.</t>
    </r>
    <r>
      <rPr>
        <sz val="11"/>
        <rFont val="Calibri"/>
        <family val="2"/>
        <scheme val="minor"/>
      </rPr>
      <t xml:space="preserve">Gestión del conocimiento y la innovación </t>
    </r>
  </si>
  <si>
    <r>
      <t>15.</t>
    </r>
    <r>
      <rPr>
        <sz val="11"/>
        <rFont val="Calibri"/>
        <family val="2"/>
        <scheme val="minor"/>
      </rPr>
      <t xml:space="preserve">Control Interno </t>
    </r>
  </si>
  <si>
    <r>
      <t>16.</t>
    </r>
    <r>
      <rPr>
        <sz val="11"/>
        <rFont val="Calibri"/>
        <family val="2"/>
        <scheme val="minor"/>
      </rPr>
      <t xml:space="preserve">Seguimiento y evaluación del desempeño institucional </t>
    </r>
  </si>
  <si>
    <r>
      <t>17.</t>
    </r>
    <r>
      <rPr>
        <sz val="11"/>
        <rFont val="Calibri"/>
        <family val="2"/>
        <scheme val="minor"/>
      </rPr>
      <t>Mejora Normativa</t>
    </r>
  </si>
  <si>
    <t>POLÍTICAS DE GESTIÓN INSTITUCIONAL</t>
  </si>
  <si>
    <r>
      <t xml:space="preserve">En todo lo relacionado con el PD se trabaja con base en el Plan Indicativo y básicamente con la matriz de SIEE, que pueden bajar del Portal Territorial: </t>
    </r>
    <r>
      <rPr>
        <sz val="11"/>
        <color theme="4"/>
        <rFont val="Calibri"/>
        <family val="2"/>
        <scheme val="minor"/>
      </rPr>
      <t>https://portalterritorial.dnp.gov.co/PDT/</t>
    </r>
  </si>
  <si>
    <t>¿CÓLO LO HIZO?</t>
  </si>
  <si>
    <t>1. METAS DE PRODUCTO QUE LE APUNTAN AL RESULTADO</t>
  </si>
  <si>
    <t>2. TOTAL RECURSOS FINANCIEROS UTLIZADOS POR FUENTE</t>
  </si>
  <si>
    <t>ENFOQUE DIFERENCIAL- ESPECÍFIQUE LA POBLACIÓN</t>
  </si>
  <si>
    <t xml:space="preserve">Documento que inscribió en la Registraduría cuando fue candidato </t>
  </si>
  <si>
    <t>¿QUE LOGRÓ?</t>
  </si>
  <si>
    <r>
      <rPr>
        <b/>
        <sz val="11"/>
        <color theme="1"/>
        <rFont val="Calibri"/>
        <family val="2"/>
        <scheme val="minor"/>
      </rPr>
      <t xml:space="preserve">ODS </t>
    </r>
    <r>
      <rPr>
        <sz val="11"/>
        <color theme="1"/>
        <rFont val="Calibri"/>
        <family val="2"/>
        <scheme val="minor"/>
      </rPr>
      <t>AL QUE LE APUNTÓ EL RESULTADO OBTENIDO</t>
    </r>
  </si>
  <si>
    <t>ODS: Objetivo de Desarrollo Sostenible</t>
  </si>
  <si>
    <t xml:space="preserve">1.Planeación Institucional
</t>
  </si>
  <si>
    <t xml:space="preserve">Destaque las acciones desarrolladas en esta política, que hayan beneficiado directamente  los resultados o productos del sector. </t>
  </si>
  <si>
    <t>¿CÓMO RECIBIÓ ESTA POLÍTICA?</t>
  </si>
  <si>
    <t xml:space="preserve">17.Mejora Normativa
</t>
  </si>
  <si>
    <t xml:space="preserve">16.Seguimiento y evaluación del desempeño institucional
</t>
  </si>
  <si>
    <t xml:space="preserve">15.Control Interno 
</t>
  </si>
  <si>
    <t xml:space="preserve">14.Gestión del conocimiento y la innovación 
</t>
  </si>
  <si>
    <t xml:space="preserve">13.Defensa jurídica
</t>
  </si>
  <si>
    <t xml:space="preserve">12.Seguridad Digital
</t>
  </si>
  <si>
    <t xml:space="preserve">11.Gobierno Digital, antes Gobierno en Línea
</t>
  </si>
  <si>
    <t xml:space="preserve">10.Gestión documental 
</t>
  </si>
  <si>
    <t xml:space="preserve">9.Racionalización de trámites 
</t>
  </si>
  <si>
    <t xml:space="preserve">8.Participación ciudadana en la gestión pública
</t>
  </si>
  <si>
    <t xml:space="preserve">7.Servicio al ciudadano
</t>
  </si>
  <si>
    <t xml:space="preserve">6.Fortalecimiento organizacional  y simplificación de procesos
</t>
  </si>
  <si>
    <t xml:space="preserve">5.Transparencia, acceso a la información pública y lucha contra la corrupción
</t>
  </si>
  <si>
    <t xml:space="preserve">4.Integridad 
</t>
  </si>
  <si>
    <t xml:space="preserve">3.Talento Humano 
</t>
  </si>
  <si>
    <t xml:space="preserve">2.Gestión Presupuestal y eficiencia del gasto público 
</t>
  </si>
  <si>
    <t xml:space="preserve">GESTIÓN DE DESEMPEÑO INSTITUCIONAL. CAPÍTULO 1 </t>
  </si>
  <si>
    <t>CAPÍTULO 2</t>
  </si>
  <si>
    <t>CAPÍTULO 1</t>
  </si>
  <si>
    <t xml:space="preserve">PLAN DE DESARROLLO ACTUAL. CAPÍTULO 1. </t>
  </si>
  <si>
    <t>hace referencia a los sectores o temas que trabajo en su PG. Ej.: salud, cultura, transporte, institucional, etc.</t>
  </si>
  <si>
    <t>Indicar las metas de resultado del PDT y los resultados que logró hasta este año.</t>
  </si>
  <si>
    <t xml:space="preserve">Columna R de la matriz de SIEE. 
En caso de que algún Objetivo de Desarrollo Sostenible este relacionado con el resultado obtenido.  </t>
  </si>
  <si>
    <r>
      <rPr>
        <sz val="11"/>
        <color rgb="FFFF0000"/>
        <rFont val="Calibri"/>
        <family val="2"/>
        <scheme val="minor"/>
      </rPr>
      <t xml:space="preserve">Nueva columna. </t>
    </r>
    <r>
      <rPr>
        <sz val="11"/>
        <color theme="1"/>
        <rFont val="Calibri"/>
        <family val="2"/>
        <scheme val="minor"/>
      </rPr>
      <t>Debe indicar si con el producto que se propuso atendió algún tipo de población especifica.</t>
    </r>
  </si>
  <si>
    <t xml:space="preserve">NOTA. . Los anexos "GUÍAS E INSTRUCCIONES ADICIONALES GESTIÓN Y DESEMPEÑO INSTITUCIONAL" le aportarán información acerca de las temáticas que debe abordar en el informe de gestión.
A. En el capítulo 1. el objetivo es que destaquen las acciones que realizó y que se vieron reflejadas en los resultados del sector. 
B.  Cuando las preguntas orientadoras sean transversales a todos los sectores, respóndalas en el capítulo 2. </t>
  </si>
  <si>
    <t xml:space="preserve">¿PARA LOGRARLOS RESULTADOS O PRODUCTOS DEL SECTOR, UTILIZÓ POLÍTICAS DE GESTIÓN Y DESEMPEÑO?
En caso de que haya empleado alguna de estas políticas indique cuáles acciones concretas fueron implementadas. 
(Por el contrario, si la política fue empleada de manera transversal, descríbalo  en el capitulo 2) </t>
  </si>
  <si>
    <t xml:space="preserve">MATRIZ DE PARAMETRIZACION </t>
  </si>
  <si>
    <t>6.Fortalecimiento organizacional  y simplificación de procesos</t>
  </si>
  <si>
    <t>7.Servicio al ciudadano</t>
  </si>
  <si>
    <t>8.Participación ciudadana en la gestión pública</t>
  </si>
  <si>
    <t xml:space="preserve">9.Racionalización de trámites </t>
  </si>
  <si>
    <t xml:space="preserve">10.Gestión documental </t>
  </si>
  <si>
    <t>11.Gobierno Digital, antes Gobierno en Línea</t>
  </si>
  <si>
    <t>12.Seguridad Digital</t>
  </si>
  <si>
    <t>13.Defensa jurídica</t>
  </si>
  <si>
    <t>14.Gestión del conocimiento y la innovación</t>
  </si>
  <si>
    <t xml:space="preserve">15.Control Interno </t>
  </si>
  <si>
    <t>16.Seguimiento y evaluación del desempeño institucional</t>
  </si>
  <si>
    <t>17.Mejora Normativa</t>
  </si>
  <si>
    <t>Matriz de Parametrización - Informe de Gestión 2016 - 2019</t>
  </si>
  <si>
    <r>
      <rPr>
        <b/>
        <sz val="14"/>
        <color theme="1"/>
        <rFont val="Calibri"/>
        <family val="2"/>
        <scheme val="minor"/>
      </rPr>
      <t>Matriz de Parametrización</t>
    </r>
    <r>
      <rPr>
        <sz val="11"/>
        <color theme="1"/>
        <rFont val="Calibri"/>
        <family val="2"/>
        <scheme val="minor"/>
      </rPr>
      <t xml:space="preserve">
Informe de gestión 2016 - 2019</t>
    </r>
  </si>
  <si>
    <t>Informe de Gestión 2016 - 2019</t>
  </si>
  <si>
    <t>1. Recuerde que esta matriz es una recomendación. La idea es que si en algún caso la entidad territorial desean completar y/o agregar nuevas variables que hagan más exhaustivo si informe de gestión, por supuesto que es posible hacerlo, dado que el valor de uso principal de esta matriz, precisamente debe ser para la entidad territorial.</t>
  </si>
  <si>
    <t>Notas iniciales para las entidades territoriales</t>
  </si>
  <si>
    <t>2. La matriz contiene los elemento mínimos que a manera de sugerencia se proponen a las entidades territoriales para ordenar la base de información previa a la elebaoración del informe de gestión.</t>
  </si>
  <si>
    <t xml:space="preserve">3. Recuerde que este es un insumo para elaboración del informe de gestión, dado que el informe como tal debe entragarse en forma de documento en el que se encuentre la narrativa completa y al cual se adjunten de manera integral los respectivos anexos. </t>
  </si>
  <si>
    <t xml:space="preserve">4. No olvide que, los anexos sectoriales, como de temas transversales y de gestión y desempeño insititucional, le aportan lienamientos, instrucciones, y algunos casos, formatos adicionales que: i) le ayudan a diligenciar la presente matriz, ii) dan soporte a la narrativa o incluso deben anexarse como parte integral del informe final. La recomendación es que a lo largo de toda la elaboración del informe de gestión, la entidad territorial use los anexos en los casos en los que así lo requiera. </t>
  </si>
  <si>
    <t>Versión 2.0. Ultima Actualización: 25/07/2019</t>
  </si>
  <si>
    <t xml:space="preserve">En cada uno de los sectores, la entidad deberá indicar las acciones que concretaron la implementación de la política.  Por ejemplo, si racionalizó algún trámite que beneficio el sector  (política de racionalización de trámites); si adelantó procesos meritocráticos que beneficiaron el sector ( Talento Humano); si desarrolló espacios de participación (Participación Ciudadana) y así sucesivamente con el resto de las políticas. 
Cuando no tenga nada que resaltar de manera particular en el sector, debido a que la política que benefició en general a todos los sectores y no a uno en especial, no deberá mencionar nada. 
</t>
  </si>
  <si>
    <t>1. EDUCACIÓN</t>
  </si>
  <si>
    <t>2. SALUD</t>
  </si>
  <si>
    <t>3. DESARROLLO SOCIAL</t>
  </si>
  <si>
    <t>4. CULTURA</t>
  </si>
  <si>
    <t>5. DEPORTE</t>
  </si>
  <si>
    <t>6. DESARROLLO ECONOMICO</t>
  </si>
  <si>
    <t>7. TURISMO</t>
  </si>
  <si>
    <t>8. INFRAESTRUCTURA LOCAL</t>
  </si>
  <si>
    <t>10. DESARROLLO URBANO Y VIVIENDA</t>
  </si>
  <si>
    <t>11. DESARROLLO REGIONAL</t>
  </si>
  <si>
    <t>12. MEDIO AMBIENTE</t>
  </si>
  <si>
    <t>13. AGUA POTABLE Y SANEAMIENTO BÁSICO</t>
  </si>
  <si>
    <t>14. BUEN GOBIERNO - SEGURIDAD Y CONVIVENCIA</t>
  </si>
  <si>
    <t>15. BUEN GOBIERNO - GOBIERNO PARTICIPATIVO</t>
  </si>
  <si>
    <t>16. BUEN GOBIERNO - FORTALECIMIENTO INSTITUCIONAL</t>
  </si>
  <si>
    <t>17. BUEN GOBIERNO - INNOVACIÓN TECNOLÓGICA</t>
  </si>
  <si>
    <t>18. BUEN GOBIERNO - HACIENDA PÚBLICA</t>
  </si>
  <si>
    <t>19. BUEN GOBIERNO - PLANIFICACIÓN SOSTENIBLE</t>
  </si>
  <si>
    <t>Fortalecer  los centros interactivos veredales mediante la creación de un programa  a través del cual  encontremos  talento  “CHÍA CREE Y CREA”</t>
  </si>
  <si>
    <t>Generar  un plan  de incentivos para nuestros artistas  con el objetivo de  rescatar a los artistas de Chía que transforman  la cultura en vida</t>
  </si>
  <si>
    <t>Realizar un inventario del patrimonio cultural, mediante un plan especial de salvaguarda, capacitando a los vigías del patrimonio, ubicando a Chía como una de las más representativas a nivel de la sabana</t>
  </si>
  <si>
    <t>Gestionar recursos encaminados a fortalecer la Biblioteca Municipal, buscando el apoyo de la Red Nacional de Bibliotecas</t>
  </si>
  <si>
    <t>Gestionar nuestro  gentilicio  ante la Academia Real de la Lengua</t>
  </si>
  <si>
    <t xml:space="preserve"> </t>
  </si>
  <si>
    <t>Fortalecimiento de la Semana Cultural de Chía mediante programas efectivos de trascendencia regional y nacional</t>
  </si>
  <si>
    <t>• Gestionar la creación de  la Casa de la Juventud, donde  se requiere programas, para que  se dé un verdadero desarrollo en las áreas de la cultura   y deporte  mediante estrategias  donde el joven se encuentre  en su entorno, buscando prevenir  el  consumo  de drogas, focos de violencia, y desempleo juvenil..
• Promover un espacio de participación en donde los jóvenes se puedan sentirse representados.
• Fortalecer los programas que existen en el Municipio para nuestra comunidad joven, como el festival de la juventud.</t>
  </si>
  <si>
    <t>Fortalecer a las comisarías  con un equipo psicosocial  logrando un apoyo  a la comunidad de Chía.
• Generar campañas de prevención de violencias de género, intrafamiliar y fortalecer la paternidad responsable.</t>
  </si>
  <si>
    <t>Mantener 3 Instituciones educativas oficiales en nivel A+ de las pruebas saber 11 durante el periodo de gobierno</t>
  </si>
  <si>
    <t>Instituciones educativas oficiales en nivel A+ de las pruebas saber 11</t>
  </si>
  <si>
    <t>Educación de calidad</t>
  </si>
  <si>
    <t>Atender durante el cuatrienio 300 estudiantes con necesidades especiales y con talento excepcional</t>
  </si>
  <si>
    <t>(*)Estudiantes con necesidades especiales y con talento excepcional atendidos integralmente.</t>
  </si>
  <si>
    <t xml:space="preserve">Capacitar a 571 docentes y directivos docentes de las IEO en procesos de  formación y/o actualización </t>
  </si>
  <si>
    <t>(*)Docentes y directivos docentes que participan en procesos de formación y/o actualización y red de maestros</t>
  </si>
  <si>
    <t xml:space="preserve">Implementar en el cuatrienio la Catedra ciudad de la Luna </t>
  </si>
  <si>
    <t>Catedra ciudad de la Luna Implementada</t>
  </si>
  <si>
    <t>Beneficiar durante el cuatrienio las 12 IEO, en la generación de proyectos educativos innovadores (Ciencia y Tecnología)</t>
  </si>
  <si>
    <t>(***) Instituciones educativas oficiales beneficiadas con la generación de proyectos educativos innovadores - ciencia y tecnología</t>
  </si>
  <si>
    <t>Formular e implementar el Plan Educativo Municipal (PEM) durante el cuatrienio</t>
  </si>
  <si>
    <t>Plan educativo municipal (PEM) formulado e Implementado</t>
  </si>
  <si>
    <t>Dotar con mobiliario escolar básico y conectividad a internet las 12 IEO durante el período de gobierno</t>
  </si>
  <si>
    <t>Instituciones educativas oficiales con dotación de mobiliario, escolar básico y conectividad a internet</t>
  </si>
  <si>
    <t>Implementar en el cuatrienio 3 procesos de modelo de gestión de la educación inicial</t>
  </si>
  <si>
    <t>Procesos del modelo de gestión de la educación inicial implementados</t>
  </si>
  <si>
    <t>Atender en el cuatrienio a 22128 estudiantes en programas técnico pedagógicos y preparatorios - pruebas saber</t>
  </si>
  <si>
    <t>(*) Estudiantes atendidos en programas técnico pedagógicos y preparatorios - pruebas saber</t>
  </si>
  <si>
    <t>Capacitar 24 docentes durante el cuatrienio en inglés en nivel B1 según el marco común europeo (MCER)</t>
  </si>
  <si>
    <t>(*)Docentes formados en inglés en nivel B1 según el marco común europeo (MCER)</t>
  </si>
  <si>
    <t>Beneficiar  con Becas, subsidios y/o créditos a 2825 estudiantes  de educación superior, técnica y tecnológica  durante el cuatrienio</t>
  </si>
  <si>
    <t>Becas, subsidios y/o créditos para el acceso a la educación superior, técnica y tecnológica entregados</t>
  </si>
  <si>
    <t>Gestionar dos (2) Convenios para el acceso a la educación superior, durante el cuatrienio</t>
  </si>
  <si>
    <t>Convenios para el acceso a la educación superior gestionados</t>
  </si>
  <si>
    <t>Atender las 12 IEO con  procesos de mejoramiento en los componentes de gestión de las Instituciones Educativas Oficiales con acompañamiento institucional en el cuatrienio</t>
  </si>
  <si>
    <t>IEO con Procesos de mejoramiento en los componentes de gestión con acompañamiento institucional</t>
  </si>
  <si>
    <t>Mantener en 4 los procesos de fortalecimiento institucional para la secretaría de educación y las instituciones educativas oficiales en el cuatrienio</t>
  </si>
  <si>
    <t>Proceso de fortalecimiento institucional para la secretaría de educación y las instituciones educativas oficiales</t>
  </si>
  <si>
    <t>Mantener la Tasa de cobertura bruta en media en el 100% durante el periodo de gobierno</t>
  </si>
  <si>
    <t>Tasa de cobertura bruta en educación media</t>
  </si>
  <si>
    <t>Atender 14000 estudiantes con matricula en las Instituciones Educativas Oficiales anualmente</t>
  </si>
  <si>
    <t>(*)Estudiantes con matrícula garantizada en las instituciones educativas oficiales</t>
  </si>
  <si>
    <t>Mantener la Tasa de cobertura neta en el 100% durante el periodo de gobierno</t>
  </si>
  <si>
    <t>Tasa de cobertura neta</t>
  </si>
  <si>
    <t>Hambre cero</t>
  </si>
  <si>
    <t>Atender a 19998 estudiantes de las IEO, con complementos alimentarios durante el cuatrienio</t>
  </si>
  <si>
    <t>Complementos alimentarios del programa alimentación escolar entregados a estudiantes de las instituciones educativas oficiales</t>
  </si>
  <si>
    <t>Reducir del 4% al 2% la Tasa de repitencia escolar</t>
  </si>
  <si>
    <t>Tasa de repitencia</t>
  </si>
  <si>
    <t>Beneficiar a 11400 estudiantes con los subsidios de Transporte Escolar y mecanismos alternativos de transporte "al Cole en Bici" durante el cuatrienio</t>
  </si>
  <si>
    <t>Estudiantes beneficiados con subsidios y/o mecanismos alternativos de transporte "al Cole en Bici" para promover el transporte escolar</t>
  </si>
  <si>
    <t>Beneficiar a 4200 estudiantes de las Instituciones Educativas Oficiales en el programa de jornada única durante el periodo de gobierno</t>
  </si>
  <si>
    <t>Estudiantes de instituciones educativas oficiales en el programa de jornada única</t>
  </si>
  <si>
    <t>Beneficiar a 1424 estudiantes en modelos educativos (ciclos, educación flexible, extra edad o aceleración) durante el cuatrienio</t>
  </si>
  <si>
    <t>(*)Estudiantes matriculados en modelos educativos (ciclos, educación flexible, extra edad o aceleración)</t>
  </si>
  <si>
    <t>Reducir de 3% al 2% la Tasa de deserción escolar</t>
  </si>
  <si>
    <t>Tasa de deserción escolar</t>
  </si>
  <si>
    <t>Construir 6366 M2 de aulas educativas acordes a lineamientos de la jornada única, durante los dos primeros años de las administración</t>
  </si>
  <si>
    <t>M2 Aulas educativas acordes a lineamientos de la jornada única construidas</t>
  </si>
  <si>
    <t>Realizar estudios, diseños y construcción de la IEO San José María Escrivá de Balaguer, Diversificado, General Santander y otros durante el cuatrienio</t>
  </si>
  <si>
    <t>Estudios, diseños y construcción de la IEO San José María Escrivá de Balaguer, Diversificado, General Santander y otros. (Gestión)</t>
  </si>
  <si>
    <t>Realizar en las 21 sedes de las IEO, mantenimientos y/o adecuaciones durante el cuatrienio</t>
  </si>
  <si>
    <t>Sedes de las instituciones educativas oficiales con mantenimiento y/o adecuaciones</t>
  </si>
  <si>
    <t>Mantener en 93% la cobertura en la afiliación al Sistema General de Seguridad Social en Salud</t>
  </si>
  <si>
    <t>Cobertura en la afiliación al Sistema General de Seguridad Social en Salud</t>
  </si>
  <si>
    <t>Salud y bienestar</t>
  </si>
  <si>
    <t>Afiliar al Régimen Subsidiado en Salud a 15.362 personas, durante el cuatrienio</t>
  </si>
  <si>
    <t>Personas afiliadas al régimen subsidiado en salud</t>
  </si>
  <si>
    <t>Realizar 4 procesos anuales de Seguimiento y monitoreos a las EPS-S e IPS públicas</t>
  </si>
  <si>
    <t>EPS-S e IPS públicas con procesos de seguimiento y monitoreo</t>
  </si>
  <si>
    <t>Mantener en 0 el número de casos de muerte en menores de cinco años por enfermedad diarreica aguda (EDA)</t>
  </si>
  <si>
    <t>(*) Casos de muerte en menores de cinco años por enfermedad diarreica aguda (EDA)</t>
  </si>
  <si>
    <t>Beneficiar durante el cuatrienio a 4.000 niños, niñas menores de 5 años  con acciones de la estrategia Atención integral a las enfermedades prevalentes en la Infancia - AIEPI</t>
  </si>
  <si>
    <t>(*) niños, niñas menores de 5 años beneficiados con acciones de la estrategia Atención integral a las enfermedades prevalentes en la Infancia - AIEPI</t>
  </si>
  <si>
    <t>Disminuir a 0 los casos de muerte en menores de cinco años por enfermedad respiratoria aguda (ERA)</t>
  </si>
  <si>
    <t>(*) Casos de muerte en menores de cinco años por enfermedad respiratoria aguda (ERA)</t>
  </si>
  <si>
    <t>Capacitar durante el cuatrienio a 4.000 personas en prevención y signos de alarma para enfermedad respiratoria aguda (ERA)</t>
  </si>
  <si>
    <t>(*) Personas capacitadas en prevención y signos de alarma para enfermedad respiratoria aguda (ERA)</t>
  </si>
  <si>
    <t>Aumentar al 95% la Cobertura de vacunación DPT</t>
  </si>
  <si>
    <t>Cobertura vacunación DPT</t>
  </si>
  <si>
    <t>Atender 1.976 niños y niñas menores de 5 años con esquemas completos de vacunación</t>
  </si>
  <si>
    <t>(*) Niños y niñas de 5 años con esquemas completos de vacunación</t>
  </si>
  <si>
    <t>Dismuir al 13,50 el porcetaje de embarazos en adolescentes</t>
  </si>
  <si>
    <t>(*) Embarazos en adolescentes</t>
  </si>
  <si>
    <t>Capacitar 2.200 adolescentes con la estrategia salud sexual y reproductiva durante el periodo de gobierno</t>
  </si>
  <si>
    <t>(*) Adolescentes   capacitadas con la estrategia salud sexual y reproductiva</t>
  </si>
  <si>
    <t>Disminuir en 0,1% la prevalencia de desnutrición global en menores de 5 años</t>
  </si>
  <si>
    <t>(*) Prevalencia de desnutrición global en menores de 5 años</t>
  </si>
  <si>
    <t>Beneficiar  1.500 niños y niñas con acciones de intervención para promover la seguridad alimentaria (disponibilidad, acceso, consumo y aprovechamiento de los alimentos), durante el periodo de gobierno</t>
  </si>
  <si>
    <t>(*) Niños y niñas beneficiados con acciones de intervención para promover la seguridad alimentaria (disponibilidad, acceso, consumo y  aprovechamiento de los alimentos)</t>
  </si>
  <si>
    <t>Mantener en 26 los casos de menores de 18 años trabajadores -  Estrategia Nacional para Erradicar las peores formas de Trabajo Infantil. (ENETI) - con acompañamiento y seguimiento</t>
  </si>
  <si>
    <t>(*) Casos de menores de 18 años trabajadores -  Estrategia Nacional para Erradicar las peores formas de Trabajo Infantil. (ENETI) - con acompañamiento y seguimiento</t>
  </si>
  <si>
    <t>Beneficiar en el cuatrienio  a 6.300 menores, con acciones e intervenciones en la prevención del trabajo infantil</t>
  </si>
  <si>
    <t>Número  de menores intervenidos con acciones  de prevención del trabajo infantil</t>
  </si>
  <si>
    <t xml:space="preserve">Mantener en un 58% la tasa de mortalidad por enfermedad isquemica del corazón </t>
  </si>
  <si>
    <t xml:space="preserve">Tasa de mortalidad por enfermedad isquemica del corazón </t>
  </si>
  <si>
    <t>Aumentar en 10.000 las personas con acciones de promoción y cultura de la salud y prevención de la enfermedad - Estilos de vida saludable, durante el periodo de gobierno</t>
  </si>
  <si>
    <t>(*) Personas intervenidas con acciones de promoción y cultura de la salud y prevención de la enfermedad - Estilos de vida saludable</t>
  </si>
  <si>
    <t>Mantener en 0 la razón de mortalidad materna</t>
  </si>
  <si>
    <t>Razón de mortalidad materna</t>
  </si>
  <si>
    <t>Intervenir   1.180   Gestantes  con actividades  para mejorar la salud y promover el acceso a servicios integrales en Salud Sexual y Reproductiva</t>
  </si>
  <si>
    <t>Gestantes intervenidas con actividades  para mejorar la salud y promover el acceso a servicios integrales en Salud Sexual y Reproductiva</t>
  </si>
  <si>
    <t>Diminuir a 0 los casos de morbilidad asociada al medio ambiente y entorno saludables</t>
  </si>
  <si>
    <t>Casos de morbilidad asociada al medio ambiente y entorno saludables</t>
  </si>
  <si>
    <t>Desarrollar  3 estratégias: inspección, vigilancia y control  durante el periodo de gobierno para prevenir enfermedades transmitida por vectores y contaminación del medio ambiente.</t>
  </si>
  <si>
    <t>(*) Estrategias desarrolladas</t>
  </si>
  <si>
    <t>Vigilar a 3.300 establecimientos de preparación, comercializacion y transporte de alimentos, durante el periodo de gobierno</t>
  </si>
  <si>
    <t>(*)(***) Número de establecimientos vigilados</t>
  </si>
  <si>
    <t>Mantener en 0 la tasa de mortalidad por rabia humana</t>
  </si>
  <si>
    <t>Tasa de mortalidad por rabia humana</t>
  </si>
  <si>
    <t>Realizar en el periodo de gobierno 24.200 vacunaciones antirrábica en caninos y felinos</t>
  </si>
  <si>
    <t>Caninos y felinos vacunados</t>
  </si>
  <si>
    <t>Realizar 3.000 esterilizaciones caninas y felinas durante el período de gobierno</t>
  </si>
  <si>
    <t>Caninas y felinas esterilizados</t>
  </si>
  <si>
    <t>Capacitar a 1000 personas en temas de deberes y derechos en salud</t>
  </si>
  <si>
    <t>Personas capacitadas en deberes y derechos en salud</t>
  </si>
  <si>
    <t xml:space="preserve">Realizar 4 acciones institucionales durante el periodo de gobierno para el fortalecimiento de la autoridad sanitaria </t>
  </si>
  <si>
    <t>Acciones realizadas</t>
  </si>
  <si>
    <t>Aumentar en 140 elementos de salud el banco social, en el periodo de gobierno</t>
  </si>
  <si>
    <t>Elementos de salud Adquiridos</t>
  </si>
  <si>
    <t>Brindar asesoría jurídica a los usuarios del Sistema General de Seguridad Social en Salud, para 104 casos que se presenten durante el cuatrienio (META DE GESTIÓN)</t>
  </si>
  <si>
    <t>Casos de asesoría jurídica a los usuarios del Sistema General de Seguridad Social en Salud</t>
  </si>
  <si>
    <t>Identificar 200 familias con casos de consumo de sustancias psicoactivas,durante el periodo de gobierno</t>
  </si>
  <si>
    <t>(*)Familias identificadas</t>
  </si>
  <si>
    <t>Efectuar en el periodo de gobierno 2 acciones institucionales para el fortalecimiento, mejoramiento y/o adecuación de la ESE Hospital San Antonio de Chía</t>
  </si>
  <si>
    <t>Acciones institucionales</t>
  </si>
  <si>
    <t>Aumentar a 14917 el número de personas beneficiadas por las actividades y programas que lleva a cabo la secretaria de desarrollo Social.</t>
  </si>
  <si>
    <t>Número de personas beneficiadas por las actividades de Desarrollo Social</t>
  </si>
  <si>
    <t>Paz, justicia e instituciones sólidas</t>
  </si>
  <si>
    <t>Terminar la construcción de 660 M2 en el Jardín social de Fagua</t>
  </si>
  <si>
    <t>Jardín social de Fagua terminado</t>
  </si>
  <si>
    <t>Realizar los estudios de factibilidad técnica, económica, financiera y ambiental (Pre inversión) y construcción del jardín social el Cairo</t>
  </si>
  <si>
    <t>Estudios de factibilidad técnica, económica, financiera y ambiental (Pre inversión) y construcción del jardín social el Cairo. Realizados</t>
  </si>
  <si>
    <t>Fin de la pobreza</t>
  </si>
  <si>
    <t>Ampliar en 100 metros cuadrados la infraestructura del Jardín Social Nuevo Milenio, durante el cuatrienio</t>
  </si>
  <si>
    <t>Infraestructura del Jardín Social Nuevo Milenio Ampliada</t>
  </si>
  <si>
    <t>Atender a 1600 niños y niñas de cero a cinco años con atención integral y garantía de derechos a través de la vinculación a CDI, hogares sociales, alimentación y actividades de promoción y prevención. Proceso transitorio</t>
  </si>
  <si>
    <t xml:space="preserve">(*)Niños y niñas de cero a cinco años con atención integral y garantía de derechos a través de la vinculación a CDI, hogares sociales, alimentación y actividades de promoción y prevención. Proceso transitorio. Atendidos </t>
  </si>
  <si>
    <t>Reducción de las desigualdades</t>
  </si>
  <si>
    <t>Atender 2500 niños, niñas y adolescentes en el periodo de gobierno que participan en la estrategia de atención a infancia y adolescencia con garantía de derechos</t>
  </si>
  <si>
    <t>(*)Niños, niñas y adolescentes que participan en la estrategia de atención a infancia y adolescencia con garantía de derechos. Atendidos</t>
  </si>
  <si>
    <t>Incrementar en 1700 los jóvenes que participan en las actividades de promoción de los derechos a través de la estrategia "Jóvenes que marcan la diferencia" (Ley 1622 de 2013), durante el periodo de gobierno</t>
  </si>
  <si>
    <t>(*)Jóvenes que participan en las actividades de promoción de los derechos a través de la estrategia "Jóvenes que marcan la diferencia" (Ley 1622 de 2013)</t>
  </si>
  <si>
    <t>Programa de la Casa de la juventud Implementado</t>
  </si>
  <si>
    <t>Atender a 7728 adultos mayores que participan en las actividades de la estrategia integral de promoción de los derechos durante el periodo de gobierno</t>
  </si>
  <si>
    <t>(*)Adultos mayores atendidos en la  estrategia integral de promoción de los derechos</t>
  </si>
  <si>
    <t>Atender 274 adultos mayores  en estado de abandono o vulnerabilidad,  con atención institucional y garantía de derechos en el periodo de gobierno</t>
  </si>
  <si>
    <t xml:space="preserve">(*)Adultos mayores en estado de abandono o vulnerabilidad con atención institucional y garantía de derechos. Atendidos </t>
  </si>
  <si>
    <t>Realizar estudios de factibilidad técnica, económica, financiera y ambiental (Pre inversión) y construcción del centro de inclusión social para personas en situación atención a personas en condición de discapacidad y con enfermedades huérfanas "Concejal José Ignacio Poveda", "Resplandeciendo sin límites". Parque inclusivo (Gestión)</t>
  </si>
  <si>
    <t>Estudios de factibilidad técnica, económica, financiera y ambiental (Pre inversión) y construcción del centro de inclusión social para personas en situación atención a personas en condición de discapacidad y con enfermedades huérfanas "Concejal José Ignacio Poveda", "Resplandeciendo sin límites". Parque inclusivo. Realizados</t>
  </si>
  <si>
    <t>Atender a 2500 personas en condición de discapacidad en las actividades de la estrategia de promoción de los derechos "Resplandeciendo sin límites" centro de vida sensorial, convenios y/o centro día, durante el periodo de gobierno</t>
  </si>
  <si>
    <t>(*)Personas en condición de discapacidad que participan en las actividades de la estrategia de promoción de los derechos "Resplandeciendo sin límites" centro de vida sensorial, convenios y/o centro día. Atendidas</t>
  </si>
  <si>
    <t>Beneficiar a 8240 personas en actividades de estrategia de equidad y diversidad de género. (Cultura de no violencia, condiciones de igualdad entre hombres, mujeres, población LGBTI, paz en comunidad y en la familia para el goce de los derechos, Política Mujer y género). (Ley 1257 de 2008), durante el periodo de gobierno</t>
  </si>
  <si>
    <t>(*)Personas beneficiadas en actividades de la estrategia de equidad y diversidad de género. (Cultura de no violencia, condiciones de igualdad entre hombres, mujeres, población LGBTI, paz en comunidad y en la familia para el goce de los derechos,  Política Mujer y género). (Ley 1257 de 2008)</t>
  </si>
  <si>
    <t>Brindar atención a 200 personas en actividades de la estrategia dirigida a los grupos étnicos (Resguardo indígena, Raizales, Afro descendientes, etc.), durante el periodo de gobierno</t>
  </si>
  <si>
    <t>(*)Personas atendidas en actividades de la estrategia dirigida a los grupos étnicos (Resguardo indígena, Raizales, Afro descendientes, etc.)</t>
  </si>
  <si>
    <t>Beneficiar a 15134 personas durante el periodo de gobierno en las actividades y subsidios de la estrategia para grupos vulnerables y de pobreza extrema. (Ley 1532 de 2012)</t>
  </si>
  <si>
    <t>(*)Personas beneficiadas con las actividades y subsidios de la estrategia para grupos vulnerables y de pobreza extrema.  (Ley 1532 de 2012)</t>
  </si>
  <si>
    <t>Formular la Política Pública del habitante de calle bajo los lineamiento de la (Ley 1641/2013), en el periodo de gobierno</t>
  </si>
  <si>
    <t>Política Pública del habitante de calle Formulada</t>
  </si>
  <si>
    <t>Vincular 1950 familias en la estrategia de apoyo y fortalecimiento al tejido social - "familias que Sí marcan la diferencia", durante el periodo de gobierno</t>
  </si>
  <si>
    <t>(*)Familias  vinculadas que participan en la estrategia de apoyo y  fortalecimiento al tejido social - "familias que Sí marcan la diferencia".</t>
  </si>
  <si>
    <t>Cumplir al 45% el plan decenal de cultura</t>
  </si>
  <si>
    <t>Porcentaje de cumplimiento del plan decenal de cultura</t>
  </si>
  <si>
    <t>16. Paz, justicia e instituciones sólidas</t>
  </si>
  <si>
    <t>Beneficiar a 29.000 personas en los programas de la escuela de formación artística y cultural durante el periodo de gobierno</t>
  </si>
  <si>
    <t>(*)Personas que acceden a  los programas de la escuela de formación artística y cultural</t>
  </si>
  <si>
    <t>5. Igualdad de género</t>
  </si>
  <si>
    <t>Terminar la Construcción de 4 Escenarios culturales y/o artísticos. (Terminación escenario Jumbo, teatrino - Biblioteca Pública Municipal Hoqabiga, Auditorio Municipal y Otros)</t>
  </si>
  <si>
    <t>Escenarios culturales y/o artísticos terminados</t>
  </si>
  <si>
    <t>Realizar acciones de apoyo para 13 agrupaciones artísticas entre: grupos musicales y orquestas de mayores, juveniles e infantiles, anualmente</t>
  </si>
  <si>
    <t>(*)Agrupaciones apoyadas</t>
  </si>
  <si>
    <t>Capacitar a 200 Gestores, creadores y organizaciones culturales en procesos de gestión y emprendimiento cultural durante el perido de gobierno</t>
  </si>
  <si>
    <t>Gestores, creadores y organizaciones culturales capacitados</t>
  </si>
  <si>
    <t>10. Reducción de las desigualdades</t>
  </si>
  <si>
    <t>Ampliar a 18 los programas de extensión y proyección social en la zona rural para la formación artística y cultural durante el periodo de gobierno</t>
  </si>
  <si>
    <t>(*)Programas ampliados</t>
  </si>
  <si>
    <t>Beneficiar 4500 personas que participen en los programas que fomenten las prácticas lectoras y escritoras en el Municipio durante el perido de gobierno</t>
  </si>
  <si>
    <t>(*)Personas participantes en los programas que fomenten las prácticas lectoras y escritoras en el Municipio.</t>
  </si>
  <si>
    <t>Crear y/o Impulsar en el periodo de gobierno 8 Bibliotecas Públicas Municipales, a través de la red a nivel nacional (la Balsa, El Cerro, Fagua y Hoqabiga, Bojacá -Mercedes de Calahorra, Cerca de Piedra, Fusca y Fonquetá)</t>
  </si>
  <si>
    <t>Bibliotecas Públicas Municipales creadas y/o impulsadas</t>
  </si>
  <si>
    <t>8. Trabajo decente y crecimiento económico</t>
  </si>
  <si>
    <t>Realizar anualmente 13 eventos para la promoción artística y cultural</t>
  </si>
  <si>
    <t>Eventos para la promoción artística y cultural realizados</t>
  </si>
  <si>
    <t>Ampliar el Portafolio de estímulos a 8, para la creación, investigación y circulación de productos artísticos (Convocatoria para gestores y organizaciones culturales del municipio) durante el periodo de gobierno</t>
  </si>
  <si>
    <t>Estimulos asignados</t>
  </si>
  <si>
    <t>Implementar 4 estratégias en el cuatrienio para la protección del patrimonio y fortalecimiento de la identidad (1. Vigías del patrimonio, 2. Política pública de conservación y protección de monumentos y ornatos públicos, 3. Institucionalización del gentilicio y de la fecha de fundación, 4. museo municipal)</t>
  </si>
  <si>
    <t>Estrategias implementadas</t>
  </si>
  <si>
    <t>Realizar el inventario de los bienes de interés cultural (material, inmaterial-oral y natural) en el periodo de gobierno</t>
  </si>
  <si>
    <t>Inventario de bienes de interés cultural realizado</t>
  </si>
  <si>
    <t>Disminuir a 21,60% la tasa de eventos de violencia intrafamiliar durante el período de gobierno</t>
  </si>
  <si>
    <t>Tasa de eventos de violencia intrafamiliar</t>
  </si>
  <si>
    <t xml:space="preserve">Implementar 4 estrategias para fomentar la convivencia, seguridad y cultura ciudadana del Municipio en el cuatrienio (1. Vecino 10, 2. Chía cree y crea, 3. Familias generadoras de paz: temple familiar y visión digital, 4. Juguemos para ayudar) </t>
  </si>
  <si>
    <t>Número de Personas que practican alguna actividad deportiva</t>
  </si>
  <si>
    <t>Implementar en 6 sectores y/o veredas el programa polos de desarrollo con actividades Deportivas y Recreativas durante el periodo de gobierno</t>
  </si>
  <si>
    <t>Niños y niñas del sector educativo atendidos en el Programa Centros de iniciación deportiva</t>
  </si>
  <si>
    <t>Ampliar la cobertura a 17.125 Niños, niñas, adolescentes y jóvenes atendidos en el programa de escuelas de Formación Deportiva, durante el periodo de gobierno</t>
  </si>
  <si>
    <t>Niños, niñas,  adolescentes y jóvenes atendidos en el programa de escuelas de Formación Deportiva</t>
  </si>
  <si>
    <t>Aumentar a 1.201 las participaciones en eventos del deporte asociado a nivel de competencia (Clubes deportivos, Escuelas de formación, otros), durante el periodo de gobierno</t>
  </si>
  <si>
    <t>Elaborar los estudios para realizar la reestructuración y/o modernización administrativa del Instituto Municipal de Recreación y Deporte, en el primer año de gobierno</t>
  </si>
  <si>
    <t>Realizar al 100% la revisión, ajuste de diseños y construcción de 15.000 M2 de infraestructura recreativa y deportiva, durante el periodo de gobierno</t>
  </si>
  <si>
    <t>Porcentaje de revisión, ajuste de diseños y construcción de 15.000 M2 de infraestructura recreativa y deportiva</t>
  </si>
  <si>
    <t>Realizar los estudios, diseños y gestión para la formulación del proyecto Complejo Acuático</t>
  </si>
  <si>
    <t>Estudios, diseños y gestión para la formulación del proyecto Complejo Acuático realizados</t>
  </si>
  <si>
    <t>Mantener, adecuar y/o mejorar los 13 escenarios deportivos y recreativos durante el periodo de gobierno</t>
  </si>
  <si>
    <t>Escenarios deportivos y recreativos con mantenimiento, adecuación y/o mejoramiento</t>
  </si>
  <si>
    <t>Número de personas de la comunidad  que participan en alguna actividad Recreativa y Deportiva con los diferentes programas y eventos   que realiza el  IMRD</t>
  </si>
  <si>
    <t>Incrementar a 260 eventos  Apoyados, Organizados y liderados tanto a nivel Deportivos y Recreativos por el Instituto Municipal de Recreación y Deporte</t>
  </si>
  <si>
    <t>Eventos Apoyados por el IMRD</t>
  </si>
  <si>
    <t>Mantener 13 programas con cultura deportiva</t>
  </si>
  <si>
    <t>Programas con cultura deportiva mantenidos</t>
  </si>
  <si>
    <t>Atender 74.624 personas en los  programas sociales dirigidos a la población con Discapacidad, Adulto Mayor, Matrogimnasia, Aerobicos, Gimnasio, Social Comunitario (J.A.C,Juegos comunales,intercolegiados, ciclo via), durante el periodo de gobierno</t>
  </si>
  <si>
    <t>Personas atendidas en los programas sociales</t>
  </si>
  <si>
    <t>Atender 2.500 familias beneficiarias del Programa Construyento Tejido Social a través del Deporte En Familia, durante el periodo de gobierno</t>
  </si>
  <si>
    <t>Familias beneficiarias del Programa Construyento Tejido Social a través del Deporte En Familia, atendidos</t>
  </si>
  <si>
    <t>Aumentar a 2646204 Inversión de recursos en el sector (en miles de pesos)</t>
  </si>
  <si>
    <t>Inversión per cápita municipal en el sector (miles de pesos)</t>
  </si>
  <si>
    <t>12. Producción y consumo responsables</t>
  </si>
  <si>
    <t>Implementar 10 semilleros en modelos de emprendimiento dirigido a madres cabeza de hogar, jóvenes, adulto mayor y personas en condición de discapacidad, resguado Indigena.</t>
  </si>
  <si>
    <t>(*) Semilleros y modelos de emprendimiento dirigidos a madres cabeza de hogar, jóvenes, adulto mayor y personas en condición de discapacidad, resguado Indigena Implementados</t>
  </si>
  <si>
    <t>Implementar la Política del trabajo decente (generación de empleo, erradicación del trabajo infantil,  formalización laboral, la protección de los trabajadores). Articulo 74 Ley 1753/2015</t>
  </si>
  <si>
    <t>(*) Política del trabajo decente (generación de empleo, erradicación del trabajo infantil,  formalización laboral, la protección de los trabajadores). Articulo 74 Ley 1753/2015 Implementada</t>
  </si>
  <si>
    <t>11. Ciudades y comunidades sostenibles</t>
  </si>
  <si>
    <t>Implementar el Observatorio de Competitividad y Empleo con articulación de los actores económicos Municipales (hogares, Administración Municipal, empresarios, academia) con alcance Regional</t>
  </si>
  <si>
    <t>Observatorio de Competitividad y Empleo con articulación de los actores económicos Municipales (hogares, Administración Municipal, empresarios, academia) con alcance Regional, implementado</t>
  </si>
  <si>
    <t>Aumentar a 80 Mipymes en innovación, productividad, competitividad, desarrollo empresarial y cadenas de valor  (Chía compra Chía)</t>
  </si>
  <si>
    <t>Mipymes apoyadas en innovación, productividad, competitividad, desarrollo empresarial y cadenas de valor  (Chía compra Chía)</t>
  </si>
  <si>
    <t>Apoyar a dos (2) Aglomeraciones económicas existentes en los sectores de educación y salud, durante el cuatrienio</t>
  </si>
  <si>
    <t xml:space="preserve">Aglomeraciones económicas existentes en los sectores de educación, salud y asociados consolidadas Gestion </t>
  </si>
  <si>
    <t>Realizar 1 Estudio de factibilidad técnica, económica, financiera y ambiental (Pre inversión) para la construcción del Centro de Emprendimiento.</t>
  </si>
  <si>
    <t>Estudios de factibilidad técnica, económica, financiera y ambiental (Pre inversión). Para la construcción del Centro de Emprendimiento. Realizados</t>
  </si>
  <si>
    <t>Implementar 4 Proyectos productivos para el auto sostenimiento y la estabilización socioeconómica dirigido a Personas que han sido víctimas del conflicto armado y el desplazamiento forzado (Generación de ingresos)</t>
  </si>
  <si>
    <t xml:space="preserve">(*) Proyectos productivos implementados para el auto sostenimiento y la estabilización socioeconómica dirigido a Personas que han sido víctimas del conflicto armado y el desplazamiento forzado (Generación de ingresos) </t>
  </si>
  <si>
    <t>Aumentar a 61138912 la Inversión de recursos en el sector (en miles de pesos)</t>
  </si>
  <si>
    <t>2. Hambre cero</t>
  </si>
  <si>
    <t>Beneficiar 300 Productores agropecuarios de los programas de asistencia técnica productiva, durante el periodo de gobierno</t>
  </si>
  <si>
    <t>Productores agropecuarios beneficiados</t>
  </si>
  <si>
    <t>Beneficiar 500 personas en el programa "Huertas urbanas" como contribución a la seguridad alimentaria Conpes 113/2008. Mitigación del Cambio Climático durante el periodo de gobierno</t>
  </si>
  <si>
    <t>Personas que participan en el programa "Huertas urbanas"</t>
  </si>
  <si>
    <t>Implementar 9 proyectos productivos sostenibles (Agrícola, pecuario, agroindustrial). Plan Operarivo Anual.</t>
  </si>
  <si>
    <t>Proyectos productivos sostenibles implementados</t>
  </si>
  <si>
    <t>13. Acción por el clima</t>
  </si>
  <si>
    <t>Mantener 1 proyecto de transformación de residúos sólidos y liquidos Planta de compostaje</t>
  </si>
  <si>
    <t xml:space="preserve">Proyecto de transformación de residúos sólidos y liquidos en funcionamiento Planta de compostaje </t>
  </si>
  <si>
    <t>17. Alianzas para lograr los objetivos</t>
  </si>
  <si>
    <t>Realizar 2 Estudios de factibilidad técnica, económica, financiera y ambiental (Pre inversión) para la reubicación de la Planta de Sacrificio y Faenado (PSF) y Plaza de Mercado</t>
  </si>
  <si>
    <t>Estudios de factibilidad técnica, económica, financiera y ambiental realizados</t>
  </si>
  <si>
    <t>Mantener en funcionamiento la plaza de Mercado y sus instalaciones durante el cuatienio</t>
  </si>
  <si>
    <t>Plaza de Mercado y sus instalaciones en funcionamiento</t>
  </si>
  <si>
    <t>Mantener en funcionamiento la Planta de Sacrificio y Faenado actual . Proceso transitorio</t>
  </si>
  <si>
    <t>Planta de Sacrificio y Faenado actual en funcionamiento. Proceso transitorio</t>
  </si>
  <si>
    <t>Mantener en funcionamiento el Vivero Municipal</t>
  </si>
  <si>
    <t>Vivero Municipal en funcionamiento.</t>
  </si>
  <si>
    <t>Realizar anualmente 3 actividades de protección y cuidado animal. Ley 5 de 1972/ (Coso municipal especies mayores y dia del buen trato animal Ley 1774 de 2016)</t>
  </si>
  <si>
    <t>Actividades de protección y cuidado animal realizadas</t>
  </si>
  <si>
    <t>Aumentar a 3795569 los recursos asignados al sector turismo</t>
  </si>
  <si>
    <t>9. Industria, innovación e infraestructura</t>
  </si>
  <si>
    <t>Implementar 1 estrategia de promoción y fortalecimiento al grupo de artesanos del municipio</t>
  </si>
  <si>
    <t>Estrategia de promoción y fortalecimiento al grupo de artesanos del municipio implementada</t>
  </si>
  <si>
    <t>Realizar 4 Convenios interinstitucionales público - privado para fortalecer los sitios y sus componentes turísticos (presentación, promoción y autoconsumo)</t>
  </si>
  <si>
    <t>Convenios interinstitucionales público - privado para fortalecer los sitios y sus componentes turísticos (presentación, promoción y autoconsumo) realizados</t>
  </si>
  <si>
    <t>Realizar anualmente 8 eventos turísticos que promocionen y fortalezcan el posicionamiento de Chía.</t>
  </si>
  <si>
    <t>Eventos turísticos realizados que promocionen y fortalezcan el posicionamiento de Chía.</t>
  </si>
  <si>
    <t>Implementar 4 medios de promoción y comunicación (PITS y ferias) que fortalezcan el turismo</t>
  </si>
  <si>
    <t>Medios de promoción y comunicación implementados</t>
  </si>
  <si>
    <t>Formular el Plan de desarrollo turístico</t>
  </si>
  <si>
    <t>Plan de desarrollo turístico formulado</t>
  </si>
  <si>
    <t>Conformar y aprobar el Concejo Municipal de Turismo, durante el cuatrienio</t>
  </si>
  <si>
    <t>Conformación del concejo municipal de turismo. Acto administrativo aprobado</t>
  </si>
  <si>
    <t>Diseñar e implementar la marca chía durante el cuatrienio</t>
  </si>
  <si>
    <t>Marca chía diseñada e implementada</t>
  </si>
  <si>
    <t xml:space="preserve">Realizar 1 inventario de componentes turísticos </t>
  </si>
  <si>
    <t>Inventario de componentes turísticos realizado</t>
  </si>
  <si>
    <t>Realizar mantenimiento y adecuación a 1 activo turístico existente</t>
  </si>
  <si>
    <t>Activos turísticos existentes con mantenimiento y adecuación</t>
  </si>
  <si>
    <t>Capacitar 400 Personas en formación integral, bilingüismo, lenguaje de señas y promoción de turismo</t>
  </si>
  <si>
    <t>(*)Personas capacitadas en formación integral, bilingüismo, lenguaje de señas y promoción de turismo</t>
  </si>
  <si>
    <t>Mantener con estado de conservación el 100% de la infraestructura física local</t>
  </si>
  <si>
    <t>Porcentaje de conservación de la infraestructura fisica local</t>
  </si>
  <si>
    <t>Realizar mantenimiento a 38 Edificios públicos institucionales y de uso público comunitario durante el cuatrienio</t>
  </si>
  <si>
    <t>Edificios públicos institucionales y de uso público comunitario con mantenimiento</t>
  </si>
  <si>
    <t>Realizar 1 Estudio de factibilidad técnica, económica, financiera y ambiental (Pre inversión) para  la construcción del (Centro Administrativo Municipal - CAM) durante el cuatrienio.</t>
  </si>
  <si>
    <t>Estudios de factibilidad técnica, económica, financiera y ambiental (Pre inversión) para  la construcción del (Centro Administrativo Municipal - CAM) Realizados</t>
  </si>
  <si>
    <t>Construir el Centro Administrativo Municipal - CAM</t>
  </si>
  <si>
    <t>Centro Administrativo Municipal - CAM construido</t>
  </si>
  <si>
    <t>Mantener en funcionamiento el Banco de materiales</t>
  </si>
  <si>
    <t>Banco de materiales en funcionamiento</t>
  </si>
  <si>
    <t>Mantener en estado de conservación el 100%  de la malla vial</t>
  </si>
  <si>
    <t>Porcentaje de conservación de la malla vial</t>
  </si>
  <si>
    <t>Realizar mantenimiento rutinario anual a 120 km de Vías urbanas y rurales</t>
  </si>
  <si>
    <t>KM de vías urbanas y rurales con mantenimiento</t>
  </si>
  <si>
    <t>Construir 1 Km de Vías públicas urbanas y rurales</t>
  </si>
  <si>
    <t>KM de vías públicas urbanas y rurales construidas</t>
  </si>
  <si>
    <t>Realizar mantenimiento a 15 Km de Ciclo ruta urbana y rural</t>
  </si>
  <si>
    <t>KM de ciclo ruta urbana y rural con mantenimiento</t>
  </si>
  <si>
    <t>Construir 4 km de ciclo ruta urbana y rural</t>
  </si>
  <si>
    <t>KM de ciclo ruta urbana y rural construidos</t>
  </si>
  <si>
    <t>Mantener en funcionamiento el Alumbrado público</t>
  </si>
  <si>
    <t>Alumbrado público en funcionamiento</t>
  </si>
  <si>
    <t>Mantener las 26 máquinas adscritas al banco de maquinaria en mantenimiento</t>
  </si>
  <si>
    <t>Maquinaria adscrita al banco de maquinaria con mantenimiento</t>
  </si>
  <si>
    <t>Adquirir 2 Maquinas durante el período de gobierno para fortalecer el banco de maquinaria</t>
  </si>
  <si>
    <t>Maquinaria adquiridas</t>
  </si>
  <si>
    <t>Mantener con estado de conserva cion el 100% del equipamiento público</t>
  </si>
  <si>
    <t>Porcentaje de conservación del Equipamiento público</t>
  </si>
  <si>
    <t>Mantener 45500 metros cuadrados de espacio público (parques, jardines, paisajismo, zonas verdes) durante el cuatrienio</t>
  </si>
  <si>
    <t>Espacio público (parques, jardines, paisajismo, zonas verdes) con mantenimiento</t>
  </si>
  <si>
    <t>Realizar mantenimiento a 6.574 metros cuadrados de andenes urbanos y rurales con acciones de mejoramiento, rehabilitación y/o adecuación</t>
  </si>
  <si>
    <t>M2 de andenes urbanos y rurales con mejoramiento, rehabilitación y/o adecuación</t>
  </si>
  <si>
    <t>Realizar el estudios de factibilidad técnica, económica, financiera y ambiental (Pre inversión) para la construcción de la calle 29 entre cra 2 Este y la Cra 9 // Cra 2Este entre Av. Pradilla y Tres Esquinas, durante el periodo de gobierno</t>
  </si>
  <si>
    <t>Estudios de factibilidad técnica, económica, financiera y ambiental realizado</t>
  </si>
  <si>
    <t>Realizar el estudio de factibilidad técnica, económica, financiera y ambiental (Pre inversión) y  construcción del Puente peatonal de Jumbo.</t>
  </si>
  <si>
    <t>Estudio de factibilidad técnica, económica, financiera y ambiental realizado</t>
  </si>
  <si>
    <t>Realizar 22 convenios para la construcción de puentes peatonales sobre los corredores viales, durante el periodo de gobierno</t>
  </si>
  <si>
    <t>Convenios realizados</t>
  </si>
  <si>
    <t>Número de Muertes en accidente de tránsito</t>
  </si>
  <si>
    <t>Plan de seguridad vial local formulado</t>
  </si>
  <si>
    <t>Actualizar 1 componente del plan de tránsito y otros medios de transporte (zonas cargue y descargue, zonas amarillas, paraderos, zonas azules y otros)</t>
  </si>
  <si>
    <t>Componente del plan de tránsito y otros medios de transporte actualizado</t>
  </si>
  <si>
    <t>Implementar el 100 % del Plan de tránsito, mantenimiento y/o adecuación de infraestructura para la movilidad (Terminal de transporte, parque temático, semáforos, otros)</t>
  </si>
  <si>
    <t>Implementar 1 Plan de equipos y elementos para seguridad vial</t>
  </si>
  <si>
    <t>Plan de equipos y elementos para seguridad vial implementado</t>
  </si>
  <si>
    <t>Implementar al 100% el observatorio de movilidad</t>
  </si>
  <si>
    <t>Observatorio de movilidad implementado</t>
  </si>
  <si>
    <t>Implementar al 100% la Política pública de la bicicleta</t>
  </si>
  <si>
    <t>Política pública de la bicicleta implementada</t>
  </si>
  <si>
    <t>Casos de lesiones en accidentes de tránsito</t>
  </si>
  <si>
    <t>Implementar 4 Campañas de educación, cultura y seguridad vial en el periodo de gobierno</t>
  </si>
  <si>
    <t>Campañas de educación, cultura y seguridad vial implementadas</t>
  </si>
  <si>
    <t>Aumentar a 1.075 los recursos de subsidios de vivienda (miles de $)</t>
  </si>
  <si>
    <t>Recursos del sector asignados a subsidios (miles de $)</t>
  </si>
  <si>
    <t>1. Fin de la pobreza</t>
  </si>
  <si>
    <t>Entregar 80 subsidios para mejoramiento de vivienda propia durante el periodo de gobierno</t>
  </si>
  <si>
    <t>Subsidios para mejoramiento de vivienda propia entregados</t>
  </si>
  <si>
    <t>Entregar 20 subsidios para construcción en sitio propio</t>
  </si>
  <si>
    <t>Subsidios para construcción en sitio propio entregados</t>
  </si>
  <si>
    <t>Reducir a 4183 el Déficit de vivienda cuantitativa</t>
  </si>
  <si>
    <t>Déficit de vivienda cuantitativa</t>
  </si>
  <si>
    <t>Adquirir (1) un predio para realizar los estudios y diseños para iniciar proyectos de vivienda VIP/VIS</t>
  </si>
  <si>
    <t>Predio adquirido</t>
  </si>
  <si>
    <t>Iniciar 500 Unidades de Vivienda VIP/VIS (Vivienda de Interés Prioritario- Vivienda de Interés Social) durante el periodo de gobierno</t>
  </si>
  <si>
    <t>Unidades de Vivienda VIP/VIS iniciadas</t>
  </si>
  <si>
    <t>Aumentar a 4,93% M2 el espacio público por habitante</t>
  </si>
  <si>
    <t>Número de metros cuadrados espacio publico por habitante</t>
  </si>
  <si>
    <t>Adquirir 340000 metros cuadrados en predios, a través de proyectos de desarrollo</t>
  </si>
  <si>
    <t>M2 en predios adquiridos</t>
  </si>
  <si>
    <t>Realizar estudio de factibilidad técnica, económica, financiera y ambiental (Pre inversión) y construcción de la primera etapa del parque lineal del Rio Frio durante el cuatrienio</t>
  </si>
  <si>
    <t>(***)Estudio realizado</t>
  </si>
  <si>
    <t>Realizar el sanemiento a 60.000 metros cuadrados de inmuebles públicos. durante el cuatrienio</t>
  </si>
  <si>
    <t>Metros cuadrados con proceso de Saneamiento de inmuebles públicos</t>
  </si>
  <si>
    <t>Aumentar en 20 Hc los Predios de protección ambiental</t>
  </si>
  <si>
    <t>Número de hectareas de protección ambiental adquiridos</t>
  </si>
  <si>
    <t>Formular el Plan maestro de espacio público en el período de gobierno</t>
  </si>
  <si>
    <t xml:space="preserve">Plan maestro de espacio público formulado </t>
  </si>
  <si>
    <t>Formular el Plan Maestro de Equipamiento, durante el cuatrienio</t>
  </si>
  <si>
    <t>Plan maestro de espacio público formulado</t>
  </si>
  <si>
    <t>Formular la Política pública de vivienda para su adopción en el periodo de gobierno</t>
  </si>
  <si>
    <t>Política pública de vivienda formulada</t>
  </si>
  <si>
    <t>Adquirir 20 Hectáreas de reserva hídrica y zonas de reserva natural  (quebrada Tíquiza, quebrada honda, rio Frio y rio Bogotá)</t>
  </si>
  <si>
    <t>(***)Hectáreas de reserva hídrica y zonas de reserva natural adquiridas (quebrada Tíquiza, quebrada honda, rio Frio y rio Bogotá)</t>
  </si>
  <si>
    <t>Ejecutar 9 proyectos incluidos en los temas de región</t>
  </si>
  <si>
    <t>Número de proyectos ejecutados incluidos en los temas de región</t>
  </si>
  <si>
    <t>ND</t>
  </si>
  <si>
    <t>7. Energía Asequible y no contaminante</t>
  </si>
  <si>
    <t>Realizar estudio de factibilidad técnica, económica, financiera y ambiental (Pre inversión) para  la construcción de la Troncal del Peaje.  (Gestión) durante el período de gobierno</t>
  </si>
  <si>
    <t>(***) Estudio realizado</t>
  </si>
  <si>
    <t>Realizar estudio de factibilidad técnica, económica, financiera y ambiental (Pre inversión) para  la construcción de la Troncal del Río.  (Gestión) durante el período de gobierno</t>
  </si>
  <si>
    <t>Realizar estudio de factibilidad técnica, económica, financiera y ambiental (Pre inversión) - Proceso de renovación urbana, para la construcción del Parque urbano durante el período de gobierno</t>
  </si>
  <si>
    <t>Realizar 5 Acciones conducentes para la atención del fallo del Río Bogotá</t>
  </si>
  <si>
    <t>(***)Acciones conducentes para la atención del fallo del Río Bogotá</t>
  </si>
  <si>
    <t>Realizar un proyecto de cooperación regional con impacto directo y/o indirecto en el municipio</t>
  </si>
  <si>
    <t>Proyectos de cooperación regional realizado</t>
  </si>
  <si>
    <t>Implementar 5 programas en temas relacionados a los recursos naturales agua, suelo, aire, flora y fauna.</t>
  </si>
  <si>
    <t>Número de programasimplentados en temas relacionados a los recursos naturales agua, suelo, aire, flora y fauna.</t>
  </si>
  <si>
    <t>Formular el 70% Plan de manejo ambiental mediante acto administrativo (SIGAM)</t>
  </si>
  <si>
    <t>(***)Plan de manejo ambiental formulado y adoptado mediante acto administrativo (SIGAM)</t>
  </si>
  <si>
    <t>Implementar 24 Pruebas piloto con tecnologías limpias y buenas prácticas ambientales (en el manejo de actividades con caninos , porcinos, aves, ovinos, caprinos, conejos)</t>
  </si>
  <si>
    <t>(***)Pruebas piloto con tecnologías limpias y buenas prácticas ambientales implementadas (en el manejo de actividades con caninos , porcinos, aves, ovinos, caprinos, conejos)</t>
  </si>
  <si>
    <t>Diseñar el diagnóstico del Plan de manejo integrado de palomas en el periodo de gobierno</t>
  </si>
  <si>
    <t>Diagnóstico del Plan de manejo integrado de palomas diseñado</t>
  </si>
  <si>
    <t>Adoptar y ejecutar acciones del Plan de Gestión Integral de Residuos Sólidos PGIRS en competencia del municipio. (Escombrera Municipal-  Seguimiento PGIRS)</t>
  </si>
  <si>
    <t>Acciones ejecutadas del PGIRS</t>
  </si>
  <si>
    <t>Proteger 28 hectáreas en menor riesgo de vulnerabilidad con relación  al cambio climático</t>
  </si>
  <si>
    <t>Número de hectáreas en menor riesgo de vulnerabilidad con relacion  al cambio climático</t>
  </si>
  <si>
    <t>Realizar mantenimiento a 16 km de Cuerpos de agua (Río Frio y Bogotá, quebradas, chucuas y vallados)</t>
  </si>
  <si>
    <t>(***)Cuerpos de agua con mantenimiento. (Río Frio y Bogotá, quebradas, chucuas y vallados)</t>
  </si>
  <si>
    <t>Implementar 16 Pruebas demostrativas de sistemas de captación, uso eficiente y ahorro de aguas lluvias y residuales en zona rural del municipio</t>
  </si>
  <si>
    <t>Pruebas demostrativas de sistemas de captación, uso eficiente y ahorro de aguas lluvias y residuales en zona rural del municipio implementadas</t>
  </si>
  <si>
    <t>Reforestar 25 Hectáreas protegidas con cerca de aislamiento en zonas de importancia ambiental</t>
  </si>
  <si>
    <t>(***) Hectáreas reforestadas, protegidas con cerca de aislamiento en zonas de importancia ambiental</t>
  </si>
  <si>
    <t>Implementar 3 Planes de manejo para predios públicos en zona de reserva forestal, arbolado público y espacio público efectivo verde (Inventariado y Georreferenciado).</t>
  </si>
  <si>
    <t>Planes de manejo para predios públicos Implementados en zona de reserva forestal, arbolado público y espacio público efectivo verde (Inventariado y Georreferenciado).</t>
  </si>
  <si>
    <t>Capacitar a 240 personas en temas de educación ambiental.</t>
  </si>
  <si>
    <t>Número de personas capaciatas en educación ambiental.</t>
  </si>
  <si>
    <t>Implementar 2 programas de educación ambiental (PROCEDAS), estudiantil (PRAES) a través de actividades propias del CIDEA, (Comité Interinstitucional de Educación Ambiental Municipal), durante el cuatrienio</t>
  </si>
  <si>
    <t>(***)Programas de educación ambiental  (PROCEDAS), estudiantil (PRAES) a través de actividades propias del CIDEA, (Comité Interinstitucional de Educación Ambiental Municipal). Formulados e implementados</t>
  </si>
  <si>
    <t>Capacitar 240 lideres ambientales reconocidos legalmente durante el cuatrienio</t>
  </si>
  <si>
    <t>(***) Líderes ambientales capacitados y reconocidos legalmente - (Educación Ambiental)</t>
  </si>
  <si>
    <t>Aumentar a 360 los litros por segundo de agua tratados</t>
  </si>
  <si>
    <t>Número de litros por segundo de agua tratados</t>
  </si>
  <si>
    <t>Mantener en funcionamiento la PTAR I durante el periodo de gobierno</t>
  </si>
  <si>
    <t>PTAR I en funcionamiento</t>
  </si>
  <si>
    <t>6. Agua limpia y saneamiento</t>
  </si>
  <si>
    <t>Realizar un convenio para el desarollo de sistemas de tratamiento de aguas residuales y puesta en marcha PTAR II</t>
  </si>
  <si>
    <t>Convenio realizado</t>
  </si>
  <si>
    <t>Aprobar el Plan de Saneamiento y Manejo de Vertimientos PSMV, durante el cuatrienio</t>
  </si>
  <si>
    <t>(***) Acto administrativo de aprobación del Plan de Saneamiento y Manejo de Vertimientos PSMV</t>
  </si>
  <si>
    <t>Adoptar el Plan Maestro de Acueducto - PA, durante el cuatrienio</t>
  </si>
  <si>
    <t>(***) Acto administrativo de adopción del Plan Maestro de Acueducto - PA</t>
  </si>
  <si>
    <t>Mantener al 99% el índice de cobertura del servicio de alcantarillado</t>
  </si>
  <si>
    <t>Índice de cobertura del servicio de alcantarillado</t>
  </si>
  <si>
    <t>Urbano 99%, Rural 70%</t>
  </si>
  <si>
    <t>Urbano 99%, Rural 72%</t>
  </si>
  <si>
    <t>Mantener la tarifa de alcantarillado, mediante la gestión de recursos ante el nivel nacional y/o departamental durante el cuatrienio</t>
  </si>
  <si>
    <t>Tarifa de alcantarillado, mantenida</t>
  </si>
  <si>
    <t xml:space="preserve">$1.739,44 </t>
  </si>
  <si>
    <t>Construir 8 kilometros de nuevas redes del sistema de alcantarillado (Fagua- sector el chamizo/ Clle 29 Fase II y Otros), durante el cuatrienio</t>
  </si>
  <si>
    <t xml:space="preserve">Km contruidos de redes del sistema de alcantarillado </t>
  </si>
  <si>
    <t>Disminuir al 30% el índice de agua no contabilizada</t>
  </si>
  <si>
    <t>índice de agua no contabilizada</t>
  </si>
  <si>
    <t>Implementar cuatro (4) Proyectos piloto que generen experiencias tangibles en aprovechamiento de aguas lluvias, reciclaje del agua, tratamientos en la fuente de aguas residuales o uso de energías limpias, durante el cuatrienio</t>
  </si>
  <si>
    <t>Proyectos piloto que generen experiencias tangibles en aprovechamiento de aguas lluvias, reciclaje del agua, tratamientos en la fuente de aguas residuales o uso de energías limpias. Implementados</t>
  </si>
  <si>
    <t>Implementar 3 programas y/o proyectos para reducir el índice de agua no contabilizada, durante el periodo de gobierno</t>
  </si>
  <si>
    <t>Programas y proyectos para reducir el índice de agua no contabilizada implementados</t>
  </si>
  <si>
    <t>Beneficiar 1348 suscriptores (estrato 1) con el mínimo vital de agua durante el cuatrienio</t>
  </si>
  <si>
    <t>Suscriptores beneficiados con la implementación del mínimo vital de agua</t>
  </si>
  <si>
    <t>Adoptar el Plan Maestro de Alcantarillado - PA, durante el cuatrienio</t>
  </si>
  <si>
    <t>(***) Acto administrativo de adopción del Plan Maestro de Alcantarillado - PA</t>
  </si>
  <si>
    <t>Implementar 4 sistemas de facturación, optimización y comercialización de agua durante el periodo de gobierno</t>
  </si>
  <si>
    <t>Sistemas de facturación, optimización y comercialización de agua implementados</t>
  </si>
  <si>
    <t xml:space="preserve">Realizar un convenio para los estudios de factibilidad y construcción de la red alterna y/o sistemas alternativos de acueducto (Troncal Andes), durante el cuatrienio </t>
  </si>
  <si>
    <t>Suscriptores beneficiados con el subsidio para los servicios de acueducto, alcantarillado y aseo</t>
  </si>
  <si>
    <t xml:space="preserve">Número de suscriptores beneficiados con el subsidio para los servicios de acueducto
Número de suscriptores beneficiados con el subsidio para los servicios de alcantarillado
Número de suscriptores beneficiados con el subsidio para los servicios de aseo </t>
  </si>
  <si>
    <t>22,275
20,804
22,373</t>
  </si>
  <si>
    <t>24.057
22,468
24,163</t>
  </si>
  <si>
    <t>Actaulizar el Acuerdo Municipal de factores de subsidio y contribución para la prestación de los servicios de agua, acueducto y alcantarillado durante el cuatrienio</t>
  </si>
  <si>
    <t>Acuerdo Municipal de factores de subsidio actualizado</t>
  </si>
  <si>
    <t>Mantener al 100% el índice de cobertura del servicio de aseo</t>
  </si>
  <si>
    <t>Índice de cobertura del servicio de aseo</t>
  </si>
  <si>
    <t>Aumentar a 3.601.752 kilogramos los residuos sólidos aprovechables, durante el periodo de gobierno</t>
  </si>
  <si>
    <t>Kilogramos de residuos sólidos aprovechados</t>
  </si>
  <si>
    <t>Ejecutar 8 actividades PGIRS de competencia de EMSERCHÍA</t>
  </si>
  <si>
    <t xml:space="preserve">Actividades de PGIRS ejecutadas </t>
  </si>
  <si>
    <t>Disminuir al 28,8% la tasa de eventos de hurto durante el período de gobierno</t>
  </si>
  <si>
    <t>Tasa de eventos de hurto</t>
  </si>
  <si>
    <t>Implementar el Plan Integral de Seguridad y Convivencia Ciudadana durante el cuatrienio</t>
  </si>
  <si>
    <t>Plan Integral de Seguridad y Convivencia Ciudadana implementado</t>
  </si>
  <si>
    <t>Disminuir al 2% la tasa de eventos de homicidio</t>
  </si>
  <si>
    <t>Tasa de eventos de homicidio</t>
  </si>
  <si>
    <t>Implementar 1  Observatorio de seguridad y convivencia ciudadana durante el cuatrienio</t>
  </si>
  <si>
    <t>Observatorio de seguridad y convivencia ciudadana implementado</t>
  </si>
  <si>
    <t xml:space="preserve">Mantener en funcionamiento la Red de Apoyo ciudadano, durante el periodo de gobierno </t>
  </si>
  <si>
    <t>Realizar los Estudios de factibilidad técnica, económica, financiera y ambiental (Pre inversión) y construcción de una estación y dos subestaciones, durante el cuatrienio</t>
  </si>
  <si>
    <t>Estudios de factibilidad técnica, económica, financiera, ambiental y construcción de una estación y dos subestaciones. Realizados</t>
  </si>
  <si>
    <t>Poner en Funcionamiento la Unidad Permanente de Justicia -(UPJ), durante el periodo de gobierno</t>
  </si>
  <si>
    <t>Unidad Permanente de Justicia -(UPJ)  en funcionamiento</t>
  </si>
  <si>
    <t>Poner en funcionamiento el Centro Transitorio para menores durante el periodo de gobierno</t>
  </si>
  <si>
    <t>Centro transitorio de menores en funcionamiento</t>
  </si>
  <si>
    <t>Implementar el Sistema Integrado de Emergencias y Seguridad durante el periodo de gobierno</t>
  </si>
  <si>
    <t>Sistema Integrado de Emergencias y Seguridad implementado</t>
  </si>
  <si>
    <t>Disminuir a 21,6% la tasa de eventos de violencia intrafamiliar durante el período de gobierno</t>
  </si>
  <si>
    <t>Tasa de violencia intrafamiliar</t>
  </si>
  <si>
    <t>Restablecer los derechos a 148 niños, niñas, adolescentes y jóvenes durante el cuatrienio</t>
  </si>
  <si>
    <t>(*) Niños y niñas, adolescentes y jóvenes con procesos de restablecimiento de derechos</t>
  </si>
  <si>
    <t>Atender a 11400 personas mediante el programa de apoyo Psicosocial formación de Tejido Social, durante el periodo de gobierno</t>
  </si>
  <si>
    <t>Personas atendidas por el  Programa de apoyo Psicosocial  formación de Tejido Social</t>
  </si>
  <si>
    <t>Vincular a 3545 personas a programas de prevención sobre garantía de derechos humanos durante el periodo de gobierno</t>
  </si>
  <si>
    <t>(*) Personas vinculadas a programas de prevención sobre garantía de derechos humanos</t>
  </si>
  <si>
    <t> 874</t>
  </si>
  <si>
    <t>Atender 2800 personas mediante métodos alternativos de resolución pacífica de conflictos para el mejoramiento y fortalecimiento del tejido social, durante el cuatrienio</t>
  </si>
  <si>
    <t>(*) Personas atendidas mediante métodos alternativos de resolución pacífica de conflictos para el mejoramiento y fortalecimiento del tejido social</t>
  </si>
  <si>
    <t>Finalizar 2000 procesos en primera instancia en asuntos ambientales y urbanísticos durante el periodo de gobierno</t>
  </si>
  <si>
    <t>Procesos finalizados en primera instancia en asuntos ambientales y urbanísticos</t>
  </si>
  <si>
    <t>Ejecutar 13 Planes/programas/proyectos que integran consideraciones de gestión del riesgo durante el cuatrienio</t>
  </si>
  <si>
    <t>Número de Planes/programas/proyectos de gestión del riesgo ejecutados</t>
  </si>
  <si>
    <t>Actualizar el Plan de Gestión del Riesgo de Desastres durante el Período de Gobierno</t>
  </si>
  <si>
    <t xml:space="preserve">Plan de gestión del riesgo de desastres actualizado </t>
  </si>
  <si>
    <t>Implementar 14 Acciones del Plan de Gestión del riesgo de desastres durante el periodo de gobierno</t>
  </si>
  <si>
    <t>Acciones del plan de gestión del riesgo de desastres implementadas</t>
  </si>
  <si>
    <t>Formular 2 estudios detallados de amenazas naturales, vulnerabilidad y riesgo durante el cuatrienio</t>
  </si>
  <si>
    <t>Estudios detallados de amenazas naturales, vulnerabilidad y riesgo formulados</t>
  </si>
  <si>
    <t>Mantener en operación el Sistema de monitoreo de ríos  durante el periodo de gobierno</t>
  </si>
  <si>
    <t>Sistema de monitoreo de ríos en operación</t>
  </si>
  <si>
    <t>Capacitar a 3500 personas en gestión del riesgo, emergencias y contigencias</t>
  </si>
  <si>
    <t>(*) Personas capacitadas en gestión del riesgo, emergencias y contingencias</t>
  </si>
  <si>
    <t>Realizar una acción institucional para las actividades bomberiles</t>
  </si>
  <si>
    <t>Acción institucional realizada</t>
  </si>
  <si>
    <t>Impulsar con acciones institucionales 2 organismos de socorro durante el cuatrienio</t>
  </si>
  <si>
    <t>Organismos de socorro impulsados con acciones institucionales</t>
  </si>
  <si>
    <t>Atender con garantian de derechos al 100% de la población victima del desplazamiento forzado identificada  (LEY 1448 DE 2011)</t>
  </si>
  <si>
    <t>Porcentaje de la población víctima del desplazamiento Forzado identifciada con Garantía de Derechos (LEY 1448 DE 2011)</t>
  </si>
  <si>
    <t>Atender al 100% de  la población victima de desplazamiento forzado mediante ayudas humanitarias durante el período de gobierno</t>
  </si>
  <si>
    <t>(*) Población víctima de desplazamiento forzado atendida</t>
  </si>
  <si>
    <t>Acompañar al 100% de los hogares por la ruta de retornos y reubicaciones, durante el período de gobierno</t>
  </si>
  <si>
    <t xml:space="preserve">(*) Hogares acompañados por la ruta de retornos y reubicaciones </t>
  </si>
  <si>
    <t>Entregar subsidios funerarios al 100% de la población víctima de desplazamiento forzado que lo requiera durante el período de gobierno</t>
  </si>
  <si>
    <t xml:space="preserve">(*) Población víctima de desplazamiento forzado apoyada por subsidios funerarios </t>
  </si>
  <si>
    <t>Actualizar el Mapa de georreferenciación de población víctima del conflicto durante el período de gobierno</t>
  </si>
  <si>
    <t>Mapa de georreferenciación de población víctima del conflicto actualizado</t>
  </si>
  <si>
    <t>Realizar 16 Sesiones del Comité de Justica Transicional durante el período de gobierno</t>
  </si>
  <si>
    <t>Sesiones del comité de justica transicional realizadas</t>
  </si>
  <si>
    <t>Caracterizar anualmente a la población victima del conflicto</t>
  </si>
  <si>
    <t>Población víctima del conflicto caracterizada</t>
  </si>
  <si>
    <t>Aumentar en 7560 el número de personas que participan en procesos de  participación ciudadana (LB 126000 )</t>
  </si>
  <si>
    <t>Número de personas que participan en procesos de  participación ciudadana (LB 126000 )</t>
  </si>
  <si>
    <t>Implementar la politica pública del presupuesto participativo durante el cuatrienio</t>
  </si>
  <si>
    <t>Política pública de presupuesto participativo implementada</t>
  </si>
  <si>
    <t>Implementar 4 mecanismos de participación ciudadana durante el periodo de gobierno</t>
  </si>
  <si>
    <t>(*) Mecanismos de participación ciudadana  implementados</t>
  </si>
  <si>
    <t>Atender el funcionamiento interno y de gestión de 20 organizaciones de la sociedad civil que mejoran capacidades de funcionamiento interno y de gestión para incidencia en el desarrollo municipal (JAC, Veedurías, ONG´s, Asociaciones, Fundaciones, etc) durante el periodo de gobierno.</t>
  </si>
  <si>
    <t>Organizaciones de la sociedad civil atendidas</t>
  </si>
  <si>
    <t>Construir 2 Centros de Integración Ciudadana -CIC (Predio el parapente vereda Fonquetá y La Balsa) durante el periodo de gobierno</t>
  </si>
  <si>
    <t>Centros de Integración Ciudadana -CIC construidos</t>
  </si>
  <si>
    <t>Poner en funcionamiento 2 escenarios de participación ciudadana con perspectiva de género, etnia, poblacional y territorial durante el cuatrienio</t>
  </si>
  <si>
    <t xml:space="preserve">(*)Escenarios de participación ciudadana en funcionamiento </t>
  </si>
  <si>
    <t>Formular el plan de comunicaciones y divulgación de la información dirigida a la comunidad durante el periodo de gobierno</t>
  </si>
  <si>
    <t>Plan de comunicaciones formulado</t>
  </si>
  <si>
    <t>Índice de gobierno abierto (IGA) en el nivel de implementación del MECI. (Modelo Estándar de Control Interno)</t>
  </si>
  <si>
    <t>Realizar el mantenimiento anual del Sistema de Gestión de Calidad municipal</t>
  </si>
  <si>
    <t>Sistema de gestión de calidad con mantenimiento</t>
  </si>
  <si>
    <t>Aumentar al 95% el índice de gobierno abierto (IGA) en Atención Presencial al Ciudadano.</t>
  </si>
  <si>
    <t xml:space="preserve">Índice de gobierno abierto (IGA) en Atención Presencial al Ciudadano. </t>
  </si>
  <si>
    <t>Formular el Plan de Bienestar de los servidores públicos durante el cuatrienio</t>
  </si>
  <si>
    <t xml:space="preserve">(*)Plan de Bienestar de los servidores públicos formulado </t>
  </si>
  <si>
    <t>Diseñar 4 herramientas informativas de atención al ciudadano (Ley 1712 de 2014 - Decreto 103 de 2015) durante el periodo de gobierno</t>
  </si>
  <si>
    <t>Herramientas informativas de atención al ciudadano diseñadas</t>
  </si>
  <si>
    <t>Aumentar al 50% el índice de gobierno abierto (IGA) en Gestión Documental.</t>
  </si>
  <si>
    <t xml:space="preserve">Índice de gobierno abierto (IGA) en Gestión Documental. </t>
  </si>
  <si>
    <t>Formular el plan de mejoramiento archivístico (PMA), durante el cuatrienio</t>
  </si>
  <si>
    <t>Plan de mejoramiento archivístico formulado</t>
  </si>
  <si>
    <t>Realizar estudio de factibilidad técnica, económica, financiera y ambiental  para la construcción del archivo general municipal durante el período de gobierno</t>
  </si>
  <si>
    <t>Estudio realizado</t>
  </si>
  <si>
    <t>Aumentar al 30% el Porcentaje de población con acceso a internet</t>
  </si>
  <si>
    <t>Porcentaje de población con acceso a internet</t>
  </si>
  <si>
    <t>Aumentar el servicio de conectividad disponible al 100% durante el cuatrienio</t>
  </si>
  <si>
    <t>Servicio de conectividad disponible</t>
  </si>
  <si>
    <t>Implementar en las 11 zonas  del Municipio, el acceso gratuito a internet nivel rural y urbano  (1, Cerca de Piedra 2. Fonqueta 3. Tíquiza 4. Fagua 5. Bojaca 6. Samaría 7 La Balsa 8. Yerbabuena 9. Fusca 10. Zona Centro 11. Mercedes Calahorra), durante el cuatrienio</t>
  </si>
  <si>
    <t xml:space="preserve">(*)Zonas acceso gratuito a internet implementadas </t>
  </si>
  <si>
    <t>Modernizar al 30% la Infraestructura tecnológica del Municipio durante el cuatrienio</t>
  </si>
  <si>
    <t>Infraestructura tecnológica del municipio modernizada</t>
  </si>
  <si>
    <t>Radicar 2 proyectos en ciencia y técnologia ante entidades del  Nivel Nacional  y/o departamental durante el cuatrienio</t>
  </si>
  <si>
    <t>Proyectos en ciencia, tecnología e innovación radicados ante entidades  nacionales y/o departamentales</t>
  </si>
  <si>
    <t>Implementar 1 Programa de aulas móviles en la  zona rural y urbana del municipio durante el cuatrienio</t>
  </si>
  <si>
    <t>Programa de aulas móviles implementado</t>
  </si>
  <si>
    <t>Implementar 5 espacios en línea para la participación, y  el acceso e interacción de la comunidad  (1-página web 2-aplicativo móvil 3-ventanilla única virtual, 4-plataforma google 5- sistemas de PQRD para dispositivos móviles y la web), durante el periodo de gobierno</t>
  </si>
  <si>
    <t>Espacios en línea implementados</t>
  </si>
  <si>
    <t>Realizar una feria anual de Emprendimiento y Fortalecimiento de las TIC para promover el talento digital en el Municipio</t>
  </si>
  <si>
    <t>Feria anual de emprendimiento y fortalecimiento de las TIC (Tecnología Información Comunicaciones) para promover el talento digital. Realizada</t>
  </si>
  <si>
    <t>Implementar la estrategia de gobierno en linea  (Tic para servicio, tic para gobierno abierto, tic para la gestión, seguridad y privacidad de la información) durante el periodo de gobierno</t>
  </si>
  <si>
    <t xml:space="preserve">Estrategia de gobierno en línea implementada </t>
  </si>
  <si>
    <t>Aumentar los ingresos corrientes en 29.86% LB (137.446) durante el período de gobierno</t>
  </si>
  <si>
    <t>Ingresos corrientes en 29.86% LB (137.446)</t>
  </si>
  <si>
    <t>Actualizar el estatuto tributario en los dos primeros años de gobierno</t>
  </si>
  <si>
    <t>Estatuto tributario actualizado</t>
  </si>
  <si>
    <t>Mantener la estrategia para el mejoramiento y modernización del recaudo, el control de la elusión, la evasión y la racionalización de los trámites  (COMPONENTE 1. Modernización de los sistemas de información y diversificación de los medios de pago. COMPONENTE 2. Implementación de procesos de control de evasión y elusión. COMPONENTE 3. Generación de Cultura Tributaria. COMPONENTE 4. Sostenibilidad de la calidad de la información contable.), durante el periodo de gobierno</t>
  </si>
  <si>
    <t xml:space="preserve">Estrategia para el mejoramiento y modernización del recaudo con mantenimiento </t>
  </si>
  <si>
    <t>Mantener 5 Sistemas de información que generan transparencia en la planificación del territorio implementados</t>
  </si>
  <si>
    <t>Número de Sistemas de información que generan transparencia en la planificación del territorio implementados</t>
  </si>
  <si>
    <t>Mantener en funcionamiento el Sistema de seguimiento al PDM durante el cuatrienio</t>
  </si>
  <si>
    <t>Sistema de seguimiento al PDM en funcionamiento</t>
  </si>
  <si>
    <t>Implementar el programa de apoyo a los procesos de consulta y concertación para la planificación y el ordenamiento territorial  (CTP-Consejo Territorial de planeación, Consejo consultivo, Comité de Integración Regional, etc.), durante el cuatrienio</t>
  </si>
  <si>
    <t xml:space="preserve">Programa de apoyo a los procesos de consulta y concertación para la planificación y el ordenamiento territorial implementado </t>
  </si>
  <si>
    <t>Radicar 4 Proyectos ante Entidades del Nivel Nacional y/o Departamental durante el Periodo de gobierno</t>
  </si>
  <si>
    <t>Proyectos radicados ante entidades del nivel Nacional y/o Departamental</t>
  </si>
  <si>
    <t>Mantener en funcionamiento el sistema de información geográfica durante el cuatrienio</t>
  </si>
  <si>
    <t>Sistemas de Información Geográfica en funcionamiento</t>
  </si>
  <si>
    <t>Implementar la metodología del Indice de Calidad de Vida</t>
  </si>
  <si>
    <t>Metodología del indice de calidad de vida implementadad</t>
  </si>
  <si>
    <t>Realizar 4 encuestas Multipropósito (Urbana, Rural /Sectores Económicos/Ocupación y Desempleo/hogares), durante el periodo de gobierno</t>
  </si>
  <si>
    <t>Encuestas Multipropósito Realizadas</t>
  </si>
  <si>
    <t>Implementar el Plan estadistico Territorial ( PET) durante el cuatrienio</t>
  </si>
  <si>
    <t xml:space="preserve">Plan estadístico territorial (PET) implementado </t>
  </si>
  <si>
    <t>Actualizar la base de datos SISBEN III durante el cuatrienio</t>
  </si>
  <si>
    <t>Base de datos del SISBEN III actualizada</t>
  </si>
  <si>
    <t>Implementar la nueva metodología de estratificación socioeconómica durante el periodo de gobierno</t>
  </si>
  <si>
    <t xml:space="preserve">Nueva metodología de estratificación socioeconómica Implementada </t>
  </si>
  <si>
    <t>Aumentar en 3 los instrumentos del POT (Plan de Ordenamiento Territorial)</t>
  </si>
  <si>
    <t>Instrumentos del POT (Plan de Ordenamiento Territorial) implementado</t>
  </si>
  <si>
    <t>Adoptar la revisión y ajustes al Plan de Ordenamiento Territorial (POT), durante el cuatrienio</t>
  </si>
  <si>
    <t>(***)Acto administrativo de adopción de la revisión y ajustes al Plan de Ordenamiento Territorial (POT) - (Evidencia: documento y cartografía) concluido.</t>
  </si>
  <si>
    <t>Adoptar 3 Actos Administrativos para implementar instrumentos de financiación y gestión del suelo previstos en el POT (1. Plusvalia, 2. Planes Parciales, 3. Legalización de asentamientos), durante el periodo de gobierno</t>
  </si>
  <si>
    <t>Actos administrativos  para implementar instrumentos de financiación y gestión del suelo previstos en el POT, adoptados</t>
  </si>
  <si>
    <t>Realizar control urbanistico a 700 licencias aprobadas en el periodo de gobierno</t>
  </si>
  <si>
    <t>Licencias con  control urbanístico realizadas</t>
  </si>
  <si>
    <t xml:space="preserve">Implementar el programa de la casa de la juventud durante el periodo de gobierno </t>
  </si>
  <si>
    <t>Gestionar la  construcción de  un Centro Especializado para  discapacitados  en el municipio  en sus  tres modalidades, atención a discapacidad severa, programa leve y moderado, para llegar a una verdadera inclusión y fortalecer acompañamiento de cuidadores con universidades.</t>
  </si>
  <si>
    <t xml:space="preserve">Apoyar programas para el  adulto mayores  productivos
Fortalecer  el acompañamiento de profesionales  mediante visitas domiciliarias para los adultos mayores y discapacitados, logrando un impacto en la comunidad más afectada.
</t>
  </si>
  <si>
    <t>Fortalecer  el acompañamiento de profesionales  mediante visitas domiciliarias para los adultos mayores y discapacitados, logrando un impacto en la comunidad más afectada.
Realizar alianzas o convenios con empresas y fundaciones que apoyan proyectos para los discapacitados y adulto mayor  y población vulnerable, mediante responsabilidad social.</t>
  </si>
  <si>
    <t>Se verificarán los programas para la población en condición de desplazamiento buscando apoyarlos para mejorar su calidad de vida.</t>
  </si>
  <si>
    <t>Promover programas que sensibilicen y capaciten a las mujeres de Chía en cuanto al conocimiento de sus derechos en busca de una igualdad social</t>
  </si>
  <si>
    <t>Implementar programas para evitar embarazos en adolescentes y apoyo a madres gestantes.</t>
  </si>
  <si>
    <t>Gestionar  de  la  adecuación de las instalaciones actuales del Hospital San Antonio   de la mano con la gobernación de Cundinamarca</t>
  </si>
  <si>
    <t>Ampliar la cobertura de afiliados en régimen subsidiado.</t>
  </si>
  <si>
    <t>Fortalecer el tejido social mediante programas de salud mental  y el fortalecimiento de familias frente a los problemas de hogares disfuncionales.</t>
  </si>
  <si>
    <t>Fomentar prácticas de estilo de vida saludables  para disminuir la incidencia de enfermedades</t>
  </si>
  <si>
    <t>Realizar campañas permanentes de promoción de salud y prevención de enfermedades.</t>
  </si>
  <si>
    <t>Implementar programas de asistencia domiciliaria como apoyo preventivo en las zonas de población vulnerable en el municipio  y en las  veredas
Crear un programa de salud integral en las Instituciones educativas  desarrollando la promoción de la salud y prevención de enfermedades; en salud mental, educación sexual reproductiva, salud oral, hábitos sanitarios  y prevención del maltrato y del trabajo infantil, mediante la utilización integral del tiempo.</t>
  </si>
  <si>
    <t>Fortalecer los subsidios para mejoramiento en sitio propio y construcción en sitio propio</t>
  </si>
  <si>
    <t>Promover y gestionar programas de vivienda de interés social a población identificada para este tipo de proyectos</t>
  </si>
  <si>
    <t>Apoyar a las madres cabeza de hogar jóvenes, adulto mayor y personas en discapacidad mediante programas de capacitación integral generando unidades de negocio sostenibles que se puedan empoderar en el mercado.</t>
  </si>
  <si>
    <t>Generar emprendimiento de innovación, mediante la gestión de un Centro de Emprendimiento Municipal con un observatorio e incubadoras de empresas de base tecnológica que identifiquen proyectos nuevos y sostenibles, para acompañarlos hasta la obtención de su punto de equilibrio, capacitando a nuestros emprendedores no solo empresariales sino de todas las áreas logrando de esta manera un desarrollo real para mi Chía</t>
  </si>
  <si>
    <t>Implementación de la Marca Chía, para mejorar la competitiva económica y empresarial y desde este generar empleo</t>
  </si>
  <si>
    <t>Acercar la alcaldía a la población, mejorando la atención y el servicio al público mediante Consejos de Participación Comunitaria que llegaran a cada uno de los barrios, veredas y resguardo indígena.</t>
  </si>
  <si>
    <t>Implementación y puesta en marcha del  Consejo  Étnico  de Comunidades para que desde este mecanismo busquemos un verdadero acercamiento con nuestra  población diversa.
Generar una Política en  Chía   tendiente a fortalecer la libertad de cultos,  la inclusión de diversidad de géneros de grupos étnicos y culturales</t>
  </si>
  <si>
    <t>Gestionar la Construcción de una  PTAR para nuestro municipio  como prioridad  en el mejoramiento en la calidad de vida de nuestros habitantes, bajo los parámetros ambientales y con opciones tecnológicas.</t>
  </si>
  <si>
    <t>Creación del COSO municipal  un centro de bienestar animal, que tenga como funciones el albergue municipal, clínica veterinaria, creando un voluntariado  como el plan padrino para animales en abandono, generando de esta  manera una cultura   de proteger a nuestros animales y donde los niños y jóvenes  aprender a respetarlos y cuidarlos</t>
  </si>
  <si>
    <t>Crear estrategias encaminadas al cuidado de nuestras cuencas hídricas y ser pioneros en el proceso de descontaminación de los ríos Bogotá y río Frío.</t>
  </si>
  <si>
    <t>Apoyo de estudios de investigación  enfocados al medio ambiente  para eliminar los olores y logrando embellecimiento de la  laguna de oxidación de la PTAR</t>
  </si>
  <si>
    <t>Implementación PEGIRS   – Plan de gestión de residuos sólidos-  mediante  una estrategia  adecuada para la población por días de recolección  y   establecer una cultura de manejo de los residuos desde su casa.</t>
  </si>
  <si>
    <t>Apoyar la creación de  un grupo de jóvenes  enfocados en la protección de nuestros recursos naturales. El club del medio ambiente.</t>
  </si>
  <si>
    <t>Lograr  una verdadera participación de nuestros campesinos en lo ambiental y desarrollo de estrategias  en el  manejo de la tierra rescatando  nuestra cultura: Chía transformado el campo como otra opción de vida</t>
  </si>
  <si>
    <t>Impulsar  en nuestros hogares un sistema de aprovechamiento de aguas lluvias, reciclaje del agua, tratamientos en la fuente de desperdicios y aguas negras, así como uso de energías limpias.</t>
  </si>
  <si>
    <t>Apoyar  proyecto de manejo de  control de las palomas  mediante el proceso de  alimentación  sin perjudicarlas.</t>
  </si>
  <si>
    <t>Fortalecer el programa de atención a emergencias y  desastres</t>
  </si>
  <si>
    <t>Mediante la  implementación de los valores y la creación de  la cátedra de la Ciudad de la Luna que  se impulsará  desde la alcaldía y se dirigirá  a  los empleados de las empresas, instituciones educativas y a la familia, y mediante el aprendizaje de los valores lograremos una cultura ciudadana.</t>
  </si>
  <si>
    <t>Aumento de la oferta escolar en educación pública: Preescolar, básica primaria, secundaria y  media vocacional en nuestro municipio llegando a cumplir con una Chía educada.</t>
  </si>
  <si>
    <t>Gestionar  la infraestructura  requerida en las instituciones educativas para cubrir la nueva demanda educativa debido a la implementación de la jornada única de acuerdo a los parámetros del Plan de Desarrollo Nacional.</t>
  </si>
  <si>
    <t>Articular  y gestionar en programas de capacitación  y actualización en temáticas como: Desarrollo educativo (decreto 1075 de 2015), Gestión municipal y Gestión Humana.
Capacitar a nuestros docentes  del municipio, a nivel  metodológico y pedagógico  en busca de generar  una calidad en educación y formación en nuestros estudiantes de manera integral.
Generar un plan de incentivos a los docentes mediante una escala y metas  por sus desempeños, buscando con esto que la educación sea un sistema integrado logrando    un bienestar común para nuestros estudiantes mediante la calidad y permanencia de una calidad verdadera en educación.</t>
  </si>
  <si>
    <t>Gestión   de alianzas público privadas  para la construcción   jardines infantiles en veredas y zonas urbanas con población vulnerable</t>
  </si>
  <si>
    <t>Crear   una nueva herramienta pedagógica  a nivel tecnológico mediante  la propuesta  piloto del  Aula innovadora,  donde se logre una alianza de la tecnología  y la educación, buscando  el fomento de estas para desarrollar integral de nuestros jóvenes
Generar Emprendimiento digital  y tecnología  a nivel de las instituciones educativas oficial y privada</t>
  </si>
  <si>
    <t>Implementar el bilingüismo desde los docentes de las instituciones educativas oficiales y desde aquí generar un proceso de bilingüismo a nuestros estudiantes, adoptando los PIE (Plan Integrado de Educación) para esta meta.</t>
  </si>
  <si>
    <t>Establecer  estrategias  educativas  que minimicen el impacto  en el porcentaje de la deserción escolar, buscando suplir las necesidades que se tienen.</t>
  </si>
  <si>
    <t>Gestionar   la  construcción del nuevo Centro Administrativo  Municipal</t>
  </si>
  <si>
    <t>Dinamizar la gestión para la compra  y afectación de terrenos destinados a la ampliación de infraestructura  de  parques urbanos y rurales que requiere nuestro  municipio</t>
  </si>
  <si>
    <t>Mejoramiento de andenes  mediante la autoconstrucción y apoyo de la alcaldía.</t>
  </si>
  <si>
    <t>*Implementar la Jornada Única educativa mediante  condiciones claras para la operación permanente y sostenida de la jornada en la educación primaria, secundaria básica y media, garantizando la cobertura  y  mejora en la calidad de la educación de acuerdo a los parámetros del Ministerio  y Plan de Desarrollo Nacional.
*A través de las estrategias planteadas  se generará   un desarrollo integral de nuestra juventud, mediante la combinación de la educación con calidad, la cultura y el deporte   buscando ampliar estas en  cátedra de Educación Física y Artes y el bilingüismo, para alejar a la niñez y a la juventud de la violencia y la drogadicción
*Gestionar recursos para la construcción de colegios en aras de la implementación de la jornada única.</t>
  </si>
  <si>
    <t>Gestionar ante las Concesiones la construcción de  paraderos y  puentes peatonales sobre la variante, autopista Cajicá  y  central del norte</t>
  </si>
  <si>
    <t>Implementar el mínimo vital</t>
  </si>
  <si>
    <t>Revisión de la tarifa de alcantarillado.</t>
  </si>
  <si>
    <t>Gestionar la puesta en marcha del alcantarillado de Fagua.
Gestionar y/o ejecutar las obras de alcantarillado sanitario o saneamiento ambiental que requiera el Sector el Chamizo en la Vereda de Fagua</t>
  </si>
  <si>
    <t>*Dinamizar la gestión para la compra  y afectación de terrenos destinados a la ampliación de infraestructura  de  parques urbanos y rurales que requiere nuestro  municipio.
*Implementación y verificación de las modificaciones del nuevo POT (Plan de Ordenamiento Territorial), o modificación del nuevo POT.
*Desarrollo de una Política Legalización de Asentamientos Humanos (entre ellos el Sector el Chamizo de la Vereda de Fagua).</t>
  </si>
  <si>
    <t>Programas para la Transparencia  Administrativa articulada  con la Ley de Anticorrupción</t>
  </si>
  <si>
    <t>Construcción de CAI veredales fijos</t>
  </si>
  <si>
    <t>Manejo de  Implementación  del sistema 1234</t>
  </si>
  <si>
    <t>Red  de apoyo con implementación de   equipo de comunicaciones</t>
  </si>
  <si>
    <t>*Dotación  de GPS,  para las motos y patrullas  de la Policía
*Generar una Política de Seguridad y Convivencia. Si… marcamos la diferencia en seguridad</t>
  </si>
  <si>
    <t>*3a dosis Penta (&lt;1 año) 798 49% ÚTIL
*Triviral (1 año) 864 49% ÚTIL
*DPT R1 (18 meses) 803 46% UTIL
*Triviral R1 (5 años) 878 50% ÚTIL</t>
  </si>
  <si>
    <t>*3a dosis Penta (&lt;1 año) 1605 95% ÚTIL
*Triviral (1 año) 1666 98% ÚTIL
*DPT R1 (18 meses) 1577 93% EN RIESGO
*Triviral R1 (5 años) 1668 96% ÚTIL</t>
  </si>
  <si>
    <t>Padres y madres: 394  (87hombres-307mujeres) 
Comunidad: 960 (371hombres 589mujeres) TOTAL: 1354</t>
  </si>
  <si>
    <t>Padres y madres: 402  (149hombres-253mujeres) 
Comunidad: 114 (22hombres 92mujeres) TOTAL: 1025</t>
  </si>
  <si>
    <t>Primera infancia: 739 (380hombres-359mujeres) 
Infancia: 2209 (1091hombres 1118mujeres)</t>
  </si>
  <si>
    <t>Primera infancia 1352 (668hombres-684mujeres) 
Infancia 3824 (1810hombres- 2014mujeres)</t>
  </si>
  <si>
    <t>Promoción lactancia: 569 (18 adolescentes, 289 jóvenes,262 adultos)
Promoción hábitos alimentarios. 11106 (3697 primera infancia, 3732 infantes, 3677 adolescentes)
Promoción seg alimentaria en NNA: 11080 (341 complementos nutricionales, 9784 datos antropométricos, 955 brigadas)</t>
  </si>
  <si>
    <t xml:space="preserve">Hogar Social Semillitas de Alegría: 146 (87hombres-59mujeres)
Hogar Social Fagua: 101 (51hombres-50mujeres) 
Jardín Social Cafam: 248 (119hombres-129mujeres) 
CDI´s: 632 (353hombres-279mujeres)
TOTAL: 1127 </t>
  </si>
  <si>
    <t>NNA beneficiados: 31026 (5051 primera infancia, 17248 infancia, 8727 adolescencia)</t>
  </si>
  <si>
    <t>Identificación consumo SPA
Adolescente: 1 hombre
Jóvenes: 25 (21hombres-4mujeres)</t>
  </si>
  <si>
    <t>Participantes en organizaciones juveniles: 144 (70hombres-74 mujeres)</t>
  </si>
  <si>
    <t>Institucionalización
Beneficencia de Cundinamarca 11 (4hombres-7mujeres) 
Hogar San Rafael 60 (31hombres-29mujeres)</t>
  </si>
  <si>
    <t xml:space="preserve">Centro de Atención Integral del Adulto Mayor (Fagua) 350 (50hombres-300mujeres) 
Atención Descentralizada 372 (34hombres-338mujeres) 
Atención domiciliaria 370 (165hombres-205mujeres) 
Atención Prioritaria (La Balsa) 22 (11hombres- 11mujeres) </t>
  </si>
  <si>
    <t>Primera Infancia: 2 hombres
Infancia: 2 (1hombre-1mujer)
Adolescencia: 2 (1hombre-1mujer)
Adulto mayor: 26 (7hombres-19mujeres)</t>
  </si>
  <si>
    <t>Promoción lactancia: 127 (10 adolescentes, 41 jóvenes,76 adultos)
Promoción hábitos alimentarios. 2966 (364 primera infancia, 2322 infantes, 280 adolescentes)
Promoción seg alimentaria en NNA: 3202 (622 complementos nutricionales, 2306 datos antropométricos, 274 brigadas)
Seguimiento nutricional adulto mayor: 1443</t>
  </si>
  <si>
    <t>Primera infancia 7 (4hombres- 3mujeres)
Infancia 16 (9hombres- 7mujeres) 
Adolescencia 12 (6hombres- 6mujeres) 
Juventud 9 (4hombres- 5mujeres) 
Adulto 57 (30hombres- 27mujeres) 
Adulto mayor 179 (57hombres- 122mujeres)</t>
  </si>
  <si>
    <t>Beneficiarios 608 (40 primera  infancia, 129 infancia, 98 adolescencia, 111 juventud, 200 Adulto, 30 adulto mayor)</t>
  </si>
  <si>
    <t>Jóvenes participantes convocatoria de empleo: 195
Jóvenes inscritos en banco de empleo: 422
Modelo de emprendimiento: Jóvenes:49
Adulto mayor: 18
Mujeres: 87</t>
  </si>
  <si>
    <t xml:space="preserve">203 beneficiarios (16 jóvenes, 137 adultos, 50 adultos mayores) </t>
  </si>
  <si>
    <t xml:space="preserve">54 beneficiarios (1 joven, 37 adultos, 16 adultos mayores) </t>
  </si>
  <si>
    <t xml:space="preserve">Estrategias de Dchos y deberes sexuales y reproductivos: 6587 (2544 infantes, 3529 adolescentes, 2390 jóvenes, 2306 adultos) 
</t>
  </si>
  <si>
    <t>vigilancia maternidad segura: 3162 gestantes</t>
  </si>
  <si>
    <t>Primera infancia 669 (325hombres-344mujeres) 
Infancia 765 (370hombres-395mujeres)
Adolescencia 1175 (570hombres-605mujeres)
Juventud 385 (184hombres-201mujeres)
Adulto 459 (270hombres-189mujeres) 
Adulto mayor 105 (65hombres-40mujeres)</t>
  </si>
  <si>
    <t>Menores trabajadores identificados: 0
245 menores de edad en brigadas de prevención</t>
  </si>
  <si>
    <t>Menores trabajadores identificados: 4 (2 hombres-2 mujer)</t>
  </si>
  <si>
    <t>706 familias en talleres de pautas de crianza</t>
  </si>
  <si>
    <t>Menores trabajadores identificados:  4 (2 hombres-2 mujer)
54 menores de edad en brigadas de prevención</t>
  </si>
  <si>
    <t xml:space="preserve">Estrategias de Dchos y deberes sexuales y reproductivos: 17439 (8598 infantes, 8464 adolescentes, 3713 jóvenes, 2052 adultos) 
</t>
  </si>
  <si>
    <t>vigilancia maternidad segura: 3027 gestantes</t>
  </si>
  <si>
    <t>NNA beneficiados: 40232 (7860 primera infancia, 24306 infancia, 8066 adolescencia)</t>
  </si>
  <si>
    <t xml:space="preserve">Asistencia Técnica Agrícola: 446 (16 jóvenes, 266 adultos, 164 adultos mayores) 
Asistencia Técnica Pecuaria: 292 (6 jóvenes, 164 adultos, 125 adultos mayores) </t>
  </si>
  <si>
    <t xml:space="preserve">145 beneficiarios (7 jóvenes, 102 adultos, 36 adultos mayores) </t>
  </si>
  <si>
    <t xml:space="preserve">Centro de Atención Integral del Adulto Mayor (Fagua) 507 (104hombres-403mujeres) 
Atención Descentralizada  469 (107hombres- 362mujeres)
Atención domiciliaria 329 (143hombres- 186mujeres) 
Atención Prioritaria (La Balsa) 20 (10hombres- 10mujeres) </t>
  </si>
  <si>
    <t>Institucionalización
Beneficencia de Cundinamarca   8 (2hombres- 6mujeres) 
Hogar San Rafael  55 (32hombres 23mujeres)</t>
  </si>
  <si>
    <t xml:space="preserve">Modelo de emprendimiento: Jóvenes: 38
Adultos: 58
Adulto mayor: 14
Mujeres: </t>
  </si>
  <si>
    <t>Hogar Social Semillitas de Alegría 150
Hogar Social Fagua 98
Jardín Social Cafam 250</t>
  </si>
  <si>
    <t>Participantes en organizaciones juveniles: 158 (74hombres-84 mujeres)</t>
  </si>
  <si>
    <t xml:space="preserve">Primera infancia 1307 
Infancia 473 
Adolescencia 4315 
Juventud 1292 
Adulto mayor 1106 </t>
  </si>
  <si>
    <t xml:space="preserve">Primera infancia 617 (259hombres-358mujeres) </t>
  </si>
  <si>
    <t xml:space="preserve">Padres y madres: 600 (147hombres-453mujeres) </t>
  </si>
  <si>
    <t>1826 menores de 5 años vacunados (898hombres-928 mujeres) 89%
Además 109 menores de 5 años (no hay desagregación por género)</t>
  </si>
  <si>
    <t>520 adolescentes (260hombres-260 mujeres)</t>
  </si>
  <si>
    <t>vigilancia maternidad segura: 332 gestantes</t>
  </si>
  <si>
    <t>Promoción seg alimentaria en NN: 1333 (594hombres-739mujeres)</t>
  </si>
  <si>
    <t>Menores trabajadores identificados: 5 (4 hombres-1 mujer)
1500 padres en brigadas de prevención (737hombres-763mujeres)</t>
  </si>
  <si>
    <t>2501 beneficiarios (1021hombres-1480mujeres)</t>
  </si>
  <si>
    <t xml:space="preserve">Institucionalización: 61 beneficiarios
</t>
  </si>
  <si>
    <t xml:space="preserve">Centro de Atención Integral del Adulto Mayor (Fagua) 408 
Atención Descentralizada 300 
Atención domiciliaria 260 
</t>
  </si>
  <si>
    <t>30 beneficiarios</t>
  </si>
  <si>
    <t>Asistencia Técnica Agrícola: 83
Asistencia Técnica Pecuaria: 62</t>
  </si>
  <si>
    <t xml:space="preserve">*Crear la   Oficina de  Participación y  Dirección  Comunal
• Modificar  la Oficina de Prensa  adicionando  un eje importante como es las Relaciones Públicas   Nacionales e  Internacionales
*Creación  de la Dirección  de Orden Público  y Ciudadana  las 24 horas
</t>
  </si>
  <si>
    <t xml:space="preserve">Primera infancia 1127 (451hombres-676mujeres) </t>
  </si>
  <si>
    <t xml:space="preserve">Padres y madres: 1100 </t>
  </si>
  <si>
    <t>1528 menores de 5 años (no hay desagregación por género)</t>
  </si>
  <si>
    <t>540 adolescentes y jóvenes</t>
  </si>
  <si>
    <t>vigilancia maternidad segura: 270 gestantes</t>
  </si>
  <si>
    <t>Promoción lactancia: 168 madres
Promoción seg alimentaria en NN: 1500 (no hay desagregación por género)</t>
  </si>
  <si>
    <t>93 familias capacitadas</t>
  </si>
  <si>
    <t>Hogar Social Semillitas de Alegría 150
Hogar Social Fagua 80
Jardín Social Cafam 250
CDI´s: 638</t>
  </si>
  <si>
    <t xml:space="preserve">Centro de Atención Integral del Adulto Mayor (Fagua) 388 
Atención Descentralizada 336 
Atención domiciliaria 340 
</t>
  </si>
  <si>
    <t xml:space="preserve">Institucionalización: 66 beneficiarios
</t>
  </si>
  <si>
    <t>Beneficiarios 550  (no hay desagregación por género)</t>
  </si>
  <si>
    <t>Beneficiarios 600  (no hay desagregación por género)</t>
  </si>
  <si>
    <t>Beneficiarios 598  (no hay desagregación por género)</t>
  </si>
  <si>
    <t>168 beneficiarios</t>
  </si>
  <si>
    <t>148 personas capacitadas</t>
  </si>
  <si>
    <t xml:space="preserve">Generar una Política de Cultura que llegue a todos nuestros habitantes con espectáculos que motiven la cultura, el arte y esparcimiento en familia junto con la vinculación del comercio
*Realizar campañas cívicas que mejoren la convivencia y movilidad </t>
  </si>
  <si>
    <t>NO</t>
  </si>
  <si>
    <t xml:space="preserve">NO </t>
  </si>
  <si>
    <t xml:space="preserve">No se atiende a una población específica, sino que beneficia a la comunidad en general con el cumplimiento del PDM </t>
  </si>
  <si>
    <t>No se atiende a una población específica, sino que beneficia a la comunidad en general debido al seguimiento que ha realizado el Consejo Territorial de Planeación en el cumplimiento del PDM y del POT</t>
  </si>
  <si>
    <t xml:space="preserve">Se apoyó el funcionamiento y fortalecimiento del Consejo Territorial de Planeación </t>
  </si>
  <si>
    <t>La implementación y optimización continua de la herramienta tecnológica SITESIGO facilitó los procesos de formulación-seguimiento y articulación de los diferentes instrumentos de planeación, suministrando información oportuna para la toma de decisiones estratégicas  basadas en evidencias</t>
  </si>
  <si>
    <t xml:space="preserve">SITESIGO también facilitó la programación y seguimiento a la ejecución presupuestal en cada una de las metas del PDT, generando alertas tempranas en los rezagos de inversión, especialmente de los recursos provenientes del SGP </t>
  </si>
  <si>
    <t>Para la adecuada utilización de SITESIGO, se realizó capacitación y acompañamiento a los usuarios del sistema, que incluía además de la información para el acceso y cargue de los avances del PDT, temas relacionados con presupuesto, ejercicios de planeación, gestión por resultados, rendición de cuentas, que contribuyeron al fortalecimiento de las capacidades de los diferentes actores del sistema.</t>
  </si>
  <si>
    <t>La implementación del sistema de seguimiento, facilitó el acceso a información oportuna y real de los resultados de la gestión municipal utilizada  para la toma de decisiones de la alta dirección, la preparación de la rendición de cuentas y para el conocimiento de la ciudadanía, dado que anualmente se publicaron en la página web de la Alcaldía los informes de gestión y de ejecución de los planes de acción de  cada vigencia</t>
  </si>
  <si>
    <t>La consolidación y fácil consulta de datos  relevantes del PDT en SITESIGO, ha facilitado la elaboración de informes de las dependencias usuarias del sistema, lo que a su vez, favorece el acceso a  información completa y clara por parte de los ciudadanos.</t>
  </si>
  <si>
    <t xml:space="preserve">A través del Sistema de Seguimiento y de la plataforma SITESIGO también se ha promovido la participación ciudadana, teniendo en cuenta la generación de información de los avances del PDT para los ejercicios de rendición de cuentas  </t>
  </si>
  <si>
    <t xml:space="preserve">La herramienta informática SITESIGO permite la administración electrónica de los documentos que cargan los sectores como evidencia de los avances al PDT y  que permanecen alojados en el sistema para ser consultados por los usuarios en el momento que lo requieran. </t>
  </si>
  <si>
    <t>La plataforma SITESIGO está en concordancia con el componente TIC para la gestión, pues con su implementación se ha apropiado el uso de las tecnologías de la información por parte de los servidores públicos que intervienen en el sistema de seguimiento al PDT.</t>
  </si>
  <si>
    <t>De igual manera, el Sistema de seguimiento al Plan de Desarrollo ha optimizado la generación de conocimiento de la gestión pública, mediante la información sobre los avances y resultados del PDT, fomentando de esta manera una cultura de la medición y la gestión por resultados. Este proceso también se constituye en un instrumento para mantener la memoria institucional debido a que cuenta con información digital de dos periodos de gobierno</t>
  </si>
  <si>
    <t>El Sistema de seguimiento al Plan de Desarrollo también ha proporcionado una estructura interna en la administración municipal para el control de la gestión donde se evidencian elementos de autorregulación y en el que participan servidores públicos de todos los sectores, es decir del nivel central y de las entidades descentralizadas.</t>
  </si>
  <si>
    <t xml:space="preserve">En la implementación del sistema de seguimiento se ha logrado compartir la responsabilidad del seguimiento y evaluación de los resultados institucionales, debido a que en la Alcaldía de Chía no sólo la Secretaría de Planeación cumple esta función, sino que los servidores públicos de los diferentes sectores monitorean directamente su gestión a través de los reportes obtenidos a través de la plataforma </t>
  </si>
  <si>
    <t xml:space="preserve">Para la seguridad de la información cargada en SITESIGO, sobre el servidor se encuentra una tarea programada con la cual se hace una copia diaria de la base de datos, que posteriormente se consolida de manera mensual. Se utiliza un repositorio privado con las actualizaciones propias de la aplicación.  </t>
  </si>
  <si>
    <t>Dadas las funciones inherentes del Consejo Territorial de Planeación, el apoyo brindado por parte de la Administración Municipal fomenta que los ejercicios de planeación territorial cuenten con la participación de estos  grupos de interés comunitario.</t>
  </si>
  <si>
    <t xml:space="preserve">Con el apoyo al Consejo Territorial de Planeación se han cumplido los principios éticos establecidos en la Resolución 048 de 2013, correspondientes a: la rendición de cuentas sobre la utilización de los recursos públicos y los resultados de la gestión y el derecho de los ciudadanos a participar en las decisiones públicas </t>
  </si>
  <si>
    <t xml:space="preserve">Una de las condiciones para que el CTP cumpla adecuadamente sus funciones es la disponibilidad de información y para ello la Administración Municipal ha realizado la entrega de los informes de gestión, de avances al Plan de Acción y de inversión del SGP, garantizando la transparencia y el acceso a la información pública. </t>
  </si>
  <si>
    <t xml:space="preserve">Uno de los principios del servicio al ciudadano se enmarca en el acceso a información completa, clara y oportuna y para el caso del CTP se ha dado cumplimiento, fomentando de esta manera la efectiva participación de esta instancia en la planeación municipal. </t>
  </si>
  <si>
    <t xml:space="preserve">Mediante esta meta se ha buscado la  generación del conocimiento en los consejeros, quienes han participado en espacios de capacitación (enseñanza-aprendizaje) sobre temas relacionados con el ejercicio de sus funciones. Además las experiencias compartidas en estos ambientes de retroalimentación han promovido la aplicación de lo aprendido en el quehacer del CTP. 
</t>
  </si>
  <si>
    <t>Teniendo en cuenta que dentro de las funciones del Consejo Territorial de Planeación se realiza el seguimiento a la ejecución del PDT y al uso eficiente de los recursos del Sistema General de Participaciones, el apoyo brindado a través de esta meta garantiza que se cumplan acciones enfocadas a esta  política</t>
  </si>
  <si>
    <t xml:space="preserve">Como se ha anotado con anterioridad, la Administración Municipal ha apoyado la gestión administrativa y documental del CTP, mediante prestación de servicios donde entre otras obligaciones, se garantiza la organización y custodia de los archivos, de conformidad con la normatividad vigente </t>
  </si>
  <si>
    <t>Se desarrolló un sistema de seguimiento al PDT donde se implementó y optimizó la herramienta tecnológica denominada SITESIGO para la administración de la información relacionada con el cumplimiento físico y financiero de las metas del Plan.</t>
  </si>
  <si>
    <t>Se presentó el proyecto "Generación de ingresos para la recuperación socioeconómica de mujeres víctimas de la violencia del conflicto armado y población vulnerable de los municipios de Chía y Tabio en el Departamento de Cundinamarca; Colombia” ante la Unidad para la Atención y Reparación Integral a Víctimas.
También se radicó el proyecto: "Implementación de dispositivos viales en los corredores Chía-Tabio, Chía–Sopó y Chía–Cajicá" ante la Gobernación de Cundinamarca</t>
  </si>
  <si>
    <t>El proyecto radicado ante la Unidad de víctimas estaba dirigido a 300 mujeres, mientras que el otro proyecto beneficiaba al total de la población.</t>
  </si>
  <si>
    <t>La radicación de los proyectos territoriales ante entidades departamentales o nacionales optimiza la inversión presupuestal y la obtención de resultados positivos en la gestión territorial, al canalizar los recursos externos en necesidades específicas de la población, con el fin de mejorar su calidad de vida.</t>
  </si>
  <si>
    <t>La política de Servicio al Ciudadano se aplica de manera directa, dado que la formulación de proyectos parte de la identificación de necesidades en la población y el planteamiento de alternativas de solución, por ende se busca el mejoramiento de la calidad de vida de los habitantes del municipio.</t>
  </si>
  <si>
    <t>PDT</t>
  </si>
  <si>
    <t>Banco proyectos</t>
  </si>
  <si>
    <t>Políticas Públicas</t>
  </si>
  <si>
    <t>Desagregación contratación 2016</t>
  </si>
  <si>
    <t>Desagregación contratación 2019</t>
  </si>
  <si>
    <t>2016 Personal de cada oficina por nivel + OPS por funcionamiento</t>
  </si>
  <si>
    <t>2019 Personal de cada oficina por nivel + OPS por funcionamiento</t>
  </si>
  <si>
    <t>Estratificación: Se entrega con tiempo  de respuesta de 5 días hábiles</t>
  </si>
  <si>
    <t>Articulación Plan de acción con módulo presupuesto</t>
  </si>
  <si>
    <t>SITESIGO WEB</t>
  </si>
  <si>
    <t xml:space="preserve">SIGEO </t>
  </si>
  <si>
    <t>Descongestión de procesos urbanísticos</t>
  </si>
  <si>
    <t>DOT pendiente tiempos de respuesta Usos suelo, norma urbanística y certificados de no riesgo</t>
  </si>
  <si>
    <t xml:space="preserve">Aunque se entrega suspendido el Acuerdo 100, se realizaron los procesos de participación </t>
  </si>
  <si>
    <t>Consejo Territorial de Planeación</t>
  </si>
  <si>
    <t>Rendición de cunetas</t>
  </si>
  <si>
    <t xml:space="preserve">Se habilitó en la página para que la comunidad participara </t>
  </si>
  <si>
    <t>Cada una delas Direcciones dela Secretaría de Planeación cuneta con el expedientes soporte de todos los procesos</t>
  </si>
  <si>
    <t>SITESIGO</t>
  </si>
  <si>
    <t>Copia de  seguridad y alojado en un servidor</t>
  </si>
  <si>
    <t>DOT temas POT y plusvalía</t>
  </si>
  <si>
    <t>No se dio continuidad a la misma</t>
  </si>
  <si>
    <t>Escuela pública de gobierno (mejora de procesos)</t>
  </si>
  <si>
    <t>Diagnóstico territorial por veredas</t>
  </si>
  <si>
    <t>Informe SGP y Gasto público Social</t>
  </si>
  <si>
    <t>Tableros de control PDM</t>
  </si>
  <si>
    <t>Sistema de seguimiento al PDM</t>
  </si>
  <si>
    <t>Sistema de seguimiento al POT</t>
  </si>
  <si>
    <t>juan.lopez</t>
  </si>
  <si>
    <t>A través del del SIGEO las personas pueden consultar cartografía oficial del municipio</t>
  </si>
  <si>
    <t>Se entrega con la descarga de los archivos editables</t>
  </si>
  <si>
    <t xml:space="preserve">Se entrega SIGEO con actualización de cartografía </t>
  </si>
  <si>
    <t>POT Concertado</t>
  </si>
  <si>
    <t>Ppto inversión definitivo Vr compromisos 2016</t>
  </si>
  <si>
    <t>Compromisos Inversión planeación 2sep 2019</t>
  </si>
  <si>
    <t>Se recibió código de ética adoptado mediante resolución XXX</t>
  </si>
  <si>
    <t>Se entrega código de ética adoptado mediante resolución XXX</t>
  </si>
  <si>
    <t>No se contaba con módulo de seguimiento de Pólices Públicas</t>
  </si>
  <si>
    <t>Módulo SITESIGO Pólices Públicas</t>
  </si>
  <si>
    <t>Estratificación: Se recibió con tiempos de respuesta de 15 días hábiles</t>
  </si>
  <si>
    <t>SISBÉN: La atención se daba a 5días después d e hecha la solicitud</t>
  </si>
  <si>
    <t>SISBÉN: Se da atención al ciudadano al día siguiente</t>
  </si>
  <si>
    <t>POT se recibió socializado y con participación de la comunidad</t>
  </si>
  <si>
    <t>Mejora en los tiempos de respuesta</t>
  </si>
  <si>
    <t>Pendiente DOT</t>
  </si>
  <si>
    <t>Publicación en página web:
Plan anticorrupción
Informes Gestión
Plan de acción</t>
  </si>
  <si>
    <t>El sistema SITESIGO cuenta con las evidencias de los avances al PDM digitales</t>
  </si>
  <si>
    <t>Estratificación sistema de información</t>
  </si>
  <si>
    <t>Conocimiento Plusvalía</t>
  </si>
  <si>
    <t>Disminución de tiempos de respuesta como plan de mejoramiento interno y estrategia anticorrupción</t>
  </si>
  <si>
    <t>Mayor intensidad en la Atención al público del Director y arquitectos del área</t>
  </si>
  <si>
    <t>SITESIGO políticas públicas por parte de la personería</t>
  </si>
  <si>
    <t>SISBÉN</t>
  </si>
  <si>
    <t>Política de seguridad digital</t>
  </si>
  <si>
    <t>5252 beneficiarios  (de los cuales 680 son de jornada única)</t>
  </si>
  <si>
    <t>7216 beneficiarios  (de los cuales 673 son de jornada única)</t>
  </si>
  <si>
    <t>10165 beneficiarios (de los cuales 1380 son de jornada única)</t>
  </si>
  <si>
    <t>3535 beneficiarios</t>
  </si>
  <si>
    <t>3441 beneficiarios</t>
  </si>
  <si>
    <t>2500 beneficiarios</t>
  </si>
  <si>
    <t>680 beneficiarios</t>
  </si>
  <si>
    <t>1109 beneficiarios</t>
  </si>
  <si>
    <t>1380 beneficiarios</t>
  </si>
  <si>
    <t>1516 beneficiarios (203 primera infancia, 703 infancia, 610 adolescencia)</t>
  </si>
  <si>
    <t xml:space="preserve">El desarrollo del Sistema de Seguimiento y la aplicación de la herramienta informática SITESIGO, ha incrementado la capacidad institucional para administrar información del PDT. De igual manera, contribuye en la articulación de procesos como el Banco Municipal de Programas y Proyectos y plan operativo anual de inversiones. </t>
  </si>
  <si>
    <t>Con el fin de fortalecer los conocimientos, habilidades y capacidades de los consejeros territoriales para el adecuado ejercicio de sus funciones, la Administración Municipal apoyó su participación en los diferentes eventos de capacitación como congresos nacionales y foros, mediante los cuales actualizaron conceptos de planeación para el desarrollo y ordenamiento territorial. 
De igual manera, la administración municipal garantizó el apoyo a la gestión administrativa y documental del CTP a través de prestación de servicios que ha cumplido con el respectivo ingreso y actualización en el SIGEP</t>
  </si>
  <si>
    <t>El apoyo brindado al Consejo Territorial de Planeación se ajusta específicamente con la política de participación ciudadana, debido a que además de estar contemplado en la norma,  la Administración Municipal ha cumplido a cabalidad con sus responsabilidades ante el CTP logrando que sea reconocido a nivel departamental e invitado a socializar ante los demás consejeros los logros obtenidos con su adecuada gestión.</t>
  </si>
  <si>
    <t>La formulación de proyectos es uno de los instrumentos para la gestión territorial por resultados, lo que indica que en esta meta se cumplen acciones de la política de Planeación institucional.
Específicamente para el proyecto dirigido a Víctimas de la violencia se identificaron grupos de valor con el fin de resolver las necesidades de autosostenimiento.</t>
  </si>
  <si>
    <t xml:space="preserve">Para la formulación de estos proyectos se aplicaron los principios: contribución del Estado en el mejoramiento de las condiciones de vida de la población, el prevalecimiento del interés general sobre el particular y el trabajo en equipo. </t>
  </si>
  <si>
    <t>De conformidad con la normatividad vigente, los proyectos deben estar publicados en la página Web de la Alcaldía (http://www.chia-cundinamarca.gov.co/index.php/ley-1712-transparencia/anticorrupcion/proyectos-radicados-2017) y en el el SUIFP: Sistema Unificado de Inversiones Públicas del DNP, que permiten hacerles  seguimiento, promoviendo de esta manera, transparencia por parte de la Administración Municipal.</t>
  </si>
  <si>
    <t xml:space="preserve">La utilización de herramientas digitales como la MGA WEB y el SUIFP: Sistema Unificado de Inversiones Públicas del DNP, promueven la apropiación de las tecnologías de la información y además optimizan la gestión territorial. </t>
  </si>
  <si>
    <t>Las herramientas tecnológicas enunciadas tienen la ventaja de consolidar información de varias vigencias que puede ser consultadas por nuevos funcionarios, lo que favorece la memoria institucional y la utilización de antecedentes relevantes en los procesos de planeación. Además estas plataformas promueven el aprendizaje y adaptación a las tecnologías de la información por parte de los usuarios.</t>
  </si>
  <si>
    <t>Las plataformas nacionales para el seguimiento a los proyectos de inversión, se constituyen en un mecanismo para el control de la gestión y para el caso del municipio de Chía también promueve el autocontrol en  los servidores públicos que intervienen.</t>
  </si>
  <si>
    <t xml:space="preserve">El seguimiento al Plan de Desarrollo se adaptó de la estrategia Sinergia Territorial del DNP y se implementaba mediante un sistema basado en la Escuela Publica de Gobierno y la herramienta informática SITESIGO, en la cual los usuarios de cada sector cargaban información de los avances mensuales del PDM en una tabla de excel dispuesta en Google Drive, cuyo resultados a nivel físico y presupuestal se presentaban mediante tableros de control </t>
  </si>
  <si>
    <t>Actualmente el seguimiento al PDM se realiza a través de una aplicación WEB también denominada SITESIGO, que dispone de un servidor propio y que articula los diferentes instrumentos de planeación. La captura de información se realiza en línea, donde además de los avances físicos y financieros, se cargan evidencias que soportan los resultados obtenidos, presentados en tableros de control optimizados y generados por el mismo sistema. Se resalta que la información se produce en tiempo real y es utilizada por la alta dirección para la toma de decisiones estratégicas.</t>
  </si>
  <si>
    <t xml:space="preserve">Desagregación contratación 2016
El presupuesto de inversión de 2016 asignado a la Dirección de Planificación del Desarrollo fue de </t>
  </si>
  <si>
    <t xml:space="preserve">De conformidad con la Resolución 3508 de 2015, la Dirección de Planificación del Desarrollo se recibió con 1 cargo directivo, 5 cargos profesionales, 1 cargo técnico y 1 cargo asistencial, para un total de 8 servidores públicos </t>
  </si>
  <si>
    <t xml:space="preserve">Para 2019, la Dirección de Planificación del Desarrollo cuenta con 1 cargo directivo, 7 cargos profesional y 1 cargo asistencial, para un total de 9 servidores públicos.
Adicionalmente la Dirección de Planificación del Desarrollo realizó capacitación y asistencia técnica en temas relacionados con instrumentos de planeación, formulación de proyectos y presupuesto, logrando que cada uno de los sectores de la Administración Municipal cuente con servidores públicos que implementen este tipo de procesos requeridos en el ejercicio propio de la gestión por resultados, el seguimiento al Plan de desarrollo y el proceso de rendición de cuentas </t>
  </si>
  <si>
    <t>Se recibió código de ética adoptado mediante resolución 048 de 2013</t>
  </si>
  <si>
    <t>En cumplimiento de la Ley 1474 de 2011, se publicaron en página web de la alcaldía el 
Plan anticorrupción, los Informes de Gestión, los 
Planes de acción y los informes de rendición de cuentas</t>
  </si>
  <si>
    <t>También se da cumplimiento a la Ley 1474 de 2011 con la publicación en página web:
del Plan anticorrupción )http://www.chia-cundinamarca.gov.co/index.php/ley-1712-transparencia/anticorrupcion/anti-corrupcion-2019/plan-anticorrupcion-2019), los Informes de Gestión, los 
Planes de acción y el listado de proyectos ejecutados (http://www.chia-cundinamarca.gov.co/index.php/ley-1712-transparencia/anticorrupcion/anti-corrupcion-2019/informes-anti-corrupcion-2-019)</t>
  </si>
  <si>
    <t>Se contaba con un  sistema de seguimiento al Plan de desarrollo consolidado, que generó una cultura institucional donde primaba la implementación de acciones en concordancia con lo programado en el PDM.</t>
  </si>
  <si>
    <t xml:space="preserve">Se optimizó el sistema de seguimiento al Plan de Desarrollo a través de un aplicativo Web, que además de alinear los diferentes instrumentos planeación se articuló con el módulo de presupuesto, incrementando de esta manera la capacidad institucional para el monitoreo de los avances del PDM y  por ende, mejorando los ejercicios de rendición de cuentas con la información generada por el sistema.
Asimismo, la participación de un número importante de servidores públicos en el proceso de seguimiento y monitoreo al PDT, fortalece la cultura organizacional en torno a los temas de planeación e inversión de los recursos.
</t>
  </si>
  <si>
    <t>La administración municipal apoyó el funcionamiento del Consejo Territorial de Planeación (CTP) en cumplimiento de la normatividad vigente.</t>
  </si>
  <si>
    <t>Se continuó con la promoción de la participación ciudadana y el control social con el apoyo al funcionamiento del CTP, mediante la disposición de la información pertinente para el seguimiento que le corresponde efectuar. Asimismo se asignaron recursos para la adquisición de elementos físicos y tecnológicos, la ejecución de un contrato de prestación de servicios que contribuyó a la gestión documental y trámites administrativos requeridos y la financiación para la asistencia de los consejeros a capacitaciones del orden nacional o regional, obteniendo como resultado reconocimiento a nivel departamental y la invitación para socializar la gestión del CTP y sus principales logros en el XIV Congreso Departamental de Planeación "Visión Cundinamarca 2036"</t>
  </si>
  <si>
    <t>En la Dirección de Planificación del Desarrollo se cumplió con la organización del archivo de conformidad con la normatividad vigente.</t>
  </si>
  <si>
    <t xml:space="preserve">Además de dar cumplimiento a la normatividad relacionada con la gestión documental, también se cuenta con la herramienta informática SITESIGO que permite la administración electrónica de los documentos que cargan los sectores como evidencia de los avances al PDT y  que permanecen alojados en el sistema para ser consultados por los usuarios en el momento que lo requieran. </t>
  </si>
  <si>
    <t>El administrador del sistema SITESIGO realizaba copias de seguridad periódicas.</t>
  </si>
  <si>
    <t xml:space="preserve">Para la seguridad de la información cargada en SITESIGO, se tiene el servidor donde se programa la realización de una copia diaria de la base de datos, que posteriormente se consolida de manera mensual. Se utiliza un repositorio privado con las actualizaciones propias de la aplicación.  Además los usuarios que están registrados deben ingresar con su respectivo documento y contraseña, contando con manejo de sesiones para cada uno de los usuarios que ingresan al sistema los cuales tienen un perfil que define las actividades que pueden realizar dentro del éste. </t>
  </si>
  <si>
    <t xml:space="preserve">El sistema de seguimiento al PDT contaba con la Escuela Pública de Gobierno como espacio de cualificación constante de los servidores públicos en temas de planeación, presupuesto, proyectos y demás relacionados con la mejora de los procesos institucionales </t>
  </si>
  <si>
    <t>No se dio continuidad a la Escuela Pública de Gobierno, aunque se destaca la consolidación de información en el sistema de seguimiento que contribuye a la memoria institucional al contar con datos relevantes para planeación y toma de decisiones estratégicas que pueden ser consultadas en cualquier momento.</t>
  </si>
  <si>
    <t xml:space="preserve">Se realizaba seguimiento del plan de desarrollo mediante un sistema basado en la Escuela Pública de Gobierno y en la Herramienta informática SITESIGO, donde los avances se presentaban mensualmente a través de tableros de control.
</t>
  </si>
  <si>
    <t>Se optimizó la herramienta informática SITESIGO cuyas bondades en la captura de información en línea y la entrega de reportes en tiempo real, facilitan el seguimiento de la gestión realizada. Además el uso dado por la alta dirección a los resultados generados con el sistema de seguimiento para la toma de decisiones estratégicas, ha fortalecido el proceso y ha promovido una cultura institucional donde las acciones que se programan deben girar en torno al cumplimiento de las propuestas del PDT</t>
  </si>
  <si>
    <t xml:space="preserve">En el Banco Municipal de Programas y Proyectos se manejaban solamente archivos digitales en la MGA, herramienta que dificultaba la consulta de información. Además los equipos tecnológicos pertenecientes al Banco Municipal de Programas y Proyectos presentaban fallas técnicas. </t>
  </si>
  <si>
    <t>Se logró consolidar el Banco Municipal de Programas y Proyectos, con la formación de un grupo de formuladores de todos los sectores de la administración, quienes fueron capacitados por los profesionales de la Dirección de Planificación responsables de este proceso. También se cuenta con información de los proyectos  tanto en medio físico como en magnético, dado que se encuentra alojada en las plataformas nacionales MGA WEB y SUIFP, además de la herramienta tecnológica municipal SITESIGO donde se puede realizar el seguimiento de la inversión y las actividades por vigencias en cada uno de los proyectos.
Asimismo se cuenta con una ficha de evaluación administrada por los profesionales del Banco Municipal de Programas y Proyectos municipal.</t>
  </si>
  <si>
    <t>Se contaba con la adopción de algunas Políticas Públicas en el municipio, pero no tenían ningún tipo de seguimiento.</t>
  </si>
  <si>
    <t>Se desarrolló el módulo de seguimiento a Políticas Públicas en Sitesigo, que consolida la caracterización de la población beneficiada de las vigencias 2018 y 2019.
De otra parte, con el fin de garantizar la adecuada formulación de las políticas públicas y facilitar su seguimiento, se generó una guía con lineamientos técnicos, que cuenta con tres instrumentos que la soportan:  Batería de indicadores de resultado, Plan Operativo de la política pública y estructura del documento técnico, con los que se pretende monitorear los resultados de la implementación de las políticas y su articulación con el Plan de Desarrollo</t>
  </si>
  <si>
    <t xml:space="preserve">No como un proyecto especifico del POT, pero si como una reglamentación en lo relacionado con las vigencias del plan </t>
  </si>
  <si>
    <t xml:space="preserve">La meta se logro ya que se reconocieron los avances de la administración anterior, que logro dejar el proceso hasta la fase de concertación con la CAR y se culmino hasta su aprobación y expedición del  acuerdo 100 del 25 de Julio de 2016, sin embargo este fue objeto de suspensión provisional como medida cautelar ordenada por el Juez primero oral administrativo de Zipaquira, decisión que a la fecha del presente informe no ha sido levantada y tampoco ha sido resuelto de fondo el proceso de nulidad. 
Debido a lo anterior se encuentra nuevamente vigente el acuerdo 17 de 2000. </t>
  </si>
  <si>
    <t>SIN ENFOQUE DIFERENCIAL: Impactan a la totalidad de la población sin distingo alguno
129.652 HABITANTES SEGUN PROYECCIÓN CENSO DANE 2005
Tanto en el acuerdo 17 de 2000 como en el acuerdo 100 de 2016, se reconocío el territorio delimitado como resguardo indigena Muisca, el cual fue delimitado mediante el acuerdo 315 de 2013 del INCODER.</t>
  </si>
  <si>
    <t>SIN ENFOQUE DIFERENCIAL: Impactan a la totalidad de la población sin distingo alguno
132.691 HABITANTES SEGUN PROYECCIÓN CENSO DANE 2005
Tanto en el acuerdo 17 de 2000 como en el acuerdo 100 de 2016, se reconocío el territorio delimitado como resguardo indigena Muisca, el cual fue delimitado mediante el acuerdo 315 de 2013 del INCODER.</t>
  </si>
  <si>
    <t>SIN ENFOQUE DIFERENCIAL: Impactan a la totalidad de la población sin distingo alguno
129.613 HABITANTES SEGUN CENSO DANE 2018.
Tanto en el acuerdo 17 de 2000 como en el acuerdo 100 de 2016, se reconocío el territorio delimitado como resguardo indigena Muisca, el cual fue delimitado mediante el acuerdo 315 de 2013 del INCODER.</t>
  </si>
  <si>
    <t xml:space="preserve">La continuidad y el reconocimiento de los avances en materia de revisión del POT que habia dejado plasmados la administración 2012 - 2015 y un compromiso por parte de esta administración de culminar el proceso de la forma mas adecuada posible. </t>
  </si>
  <si>
    <t xml:space="preserve">Identificación de los instrumentos y mecanismos para captura de recursos del suelo derivados de la acción urbanistica adoptada mediante el plan de ordenamiento territorial. </t>
  </si>
  <si>
    <t xml:space="preserve">La dependencia cuenta con un equipo técnico, especializado e interdisciplinario que permitío continuar con el proceso de consulta y aprobación ante el CTP y ante el Concejo municipal del proceso de revisión que habia dejado concertado con la CAR la administración anterior. </t>
  </si>
  <si>
    <t xml:space="preserve">Las actuaciones de consulta, aprobación de la revisión del POT que estuvieron a cargo de esta administración se adelantaron mediante el conocimiento amplio y suficiente a la ciudadania y con transparencia que permitieron la intervención de multiples actores ciudadanos en torno a construir un instrumento de planeación pertinente y acorde con las demandas territoriales. 
La aprobación del POT estuvo orientada por  la aplicación de los valores y prinicipios eticos contemplados en el codigo de integridad y con indicación precisa a todos los funcionarios implicados de que todas las decisiones del plan de ordenamiento territorial se enfocaran en el interes general. </t>
  </si>
  <si>
    <t xml:space="preserve">Se publicaron los documentos soporte que habian sido concertados con la CAR en la pagina web del Municipio y se facilitó el acceso a la información que solicitaron los ciudadanos.
Se realizo el acompañamiento al Concejo al cabildo abierto en el marco de la aprobación del POT y se dio respuesta a la ciudadania a sus inquietudes y observaciones. 
</t>
  </si>
  <si>
    <t xml:space="preserve">Se realizaron procesos de socialización con los funcionarios de la dependencia y con los prinicipales implicados en su implementación  para informar sobre el alcance del nuevo POT. 
Se requirio a los funcionarios de las distintas dependencias para que en lo de su competencia dieran implementación a los proyectos y compromisos del POT y de esta manera concretar y alcanzar el modelo de ocupación territorial. </t>
  </si>
  <si>
    <t xml:space="preserve">Se ha dispuesto mediante el SIGEO de toda la cartografia tematica del nuevo POT para que los ciudadanos puedan acceder a este, de la misma manera se diseñaron fichas normativas con el acuerdo 100 de 2016, que permiten mediante este portal acceder a toda la información sobre usos y normas urbanisticas para el predio o predios sobre los que el ciudadano quiera consultar. </t>
  </si>
  <si>
    <t xml:space="preserve">Se facilitaron los canales de participación, los escenarios para que la ciudadania se involucrará en el proceso de revisión  en todo momento y hasta antes de la adopción por parte del Concejo municipal de la revisión del POT. </t>
  </si>
  <si>
    <t xml:space="preserve">No aplica, la revisión de los planes de ordenamiento territorial, es un procedimiento reglado, en todo caso el Municipio no aplico o exigio tramites adicionales, si no los especificamente exigidos en la ley 388 de 1997 y decretos reglamentarios. </t>
  </si>
  <si>
    <t xml:space="preserve">Dentro del archivo tecnico e historico se cuenta con toda la información digital de la revisión del POT, asi como las evidencias propias de las fases de participación ciudadana, concertación y consulta. 
De igual manera el plan de ordenamiento territorial aprobado  se encuentra archivado dentro de carpeta fisica conforme a los lineamientos de clasificación documental. </t>
  </si>
  <si>
    <t xml:space="preserve">La herramienta de gobierno en linea representada en la pagina web oficial fue el prinicipal canal de acceso a la información por parte de los ciudadanos para conocer sobre la revisión del POT. 
Mediante el SIGEO los ciudadanos pueden consultar diferentes tematicas del plan de ordenamiento territorial y acceder directamente a esta información sin necesidad de desplazamiento hasta la Alcaldia 
 </t>
  </si>
  <si>
    <t xml:space="preserve">Se hace uso del paquete G-SUITE adquirido por la alcaldia, especificamente google drive (nube) para almacenar la información relevante del POT, incluidas las diferentes versiones de la documentación que se dispusieron durante el proceso de revisión. </t>
  </si>
  <si>
    <t xml:space="preserve">El municipio mediante la dependencia de defensa judicial ha encarado el proceso de nulidad simple del acuerdo 100 de 2016 que cursa en el juzgado primero administrativo oral de Zipaquira  bajo el radicado No 25899-33-33-001-2018-00225-00, el cual a la fecha cuenta con medida cautelar de suspensión en firme. </t>
  </si>
  <si>
    <t xml:space="preserve">Los funcionarios de la dirección de ordenamiento territorial y en particular las dependencias directamente implicadas en la implementación del POT tuvieron que asumir actividades de reentrenamiento y aprendizaje sobre el instrumento POT en general y sobre la nueva revisión para el Municipio de Chia. </t>
  </si>
  <si>
    <t xml:space="preserve">A pesar de que no ha habido necesidad, se cuentan con las lineas de defensa de lucha anticorrupción hacia el interior de la entidad. 
Se realizan periodicamente retroalimentaciones grupales o individuales con los funcionarios respecto el autocontrol y la verificación de contenidos de calidad emitidos por la Dirección.
En las evaluaciones de desempeño se pactan acciones o compromisos de mejora por parte de los funcionarios que redundan en ultimas en alcanzar los objetivos misionales de la entidad y en el cumplimiento de las metas del PDM.  </t>
  </si>
  <si>
    <t xml:space="preserve">El municipio ha dispuesto de el montaje y actualización del expediente municipal como herramienta por excelencia para el seguimiento a la implementación delos compromisos del POT, instrumento que se entregará actualizado. </t>
  </si>
  <si>
    <t xml:space="preserve">La revisión del plan de ordenamiento territorial constituia el proceso de mejora y actualización normativa mas importante para el municipio, pues permitia poner a tono el ordenamiento fisico del territorio con las nuevas realidades territoriales y con las nuevas exigencias normativas del orden nacional, en particular con lo relacionado con los asuntos ambientales y el ordenamiento de los suelos rurales y gestión del riesgo
Se incorporaron adecuadamente todas las directrices normativas del orden nacional y regional. </t>
  </si>
  <si>
    <t xml:space="preserve">SIN ENFOQUE DIFERENCIAL: Impactan a la totalidad de la población sin distingo alguno
129.652 HABITANTES SEGUN PROYECCIÓN CENSO DANE 2005
</t>
  </si>
  <si>
    <t xml:space="preserve">SIN ENFOQUE DIFERENCIAL: Impactan a la totalidad de la población sin distingo alguno
132.691 HABITANTES SEGUN PROYECCIÓN CENSO DANE 2005
</t>
  </si>
  <si>
    <t xml:space="preserve">Reconocimiento del plan de ordenamiento territorial acuedo 100 de 2016 como eje orientador del desarrollo territorial, en este marco se trato de instrumentalizar en mayor medida el plan de ordenamiento territorail mediante la reglamentación de instrumentos de planeación intermedia, gestión del suelo y financiación que permitirian concretar y alcanzar el modelo de ocupación territorial propuesto en el POT.  </t>
  </si>
  <si>
    <t xml:space="preserve">La reglamentación de instrumentos de financiación y gestión del suelo generan unos costos relacionados con estudios y estructuración del instrumento, pero una vez se implementan  permiten capturar rentas del suelo en gran magnitud para financiar el desarrollo territorial, como es el caso de la participación en plusvalia que tenia una expectativa de recaudo de hasta trescientos mil millones o los beneficios en cargas generales derivadas de los mecanismos de reparto diseñados que iban a permitir concretar importantes obras de infraestructura de la ciudad.  </t>
  </si>
  <si>
    <t xml:space="preserve">Mediante el equipo tecnico, especializado e interdisciplinario de la dependencia se reglamentaron dos de los tres instrumentos de gestión del suelo contemplados por el POT y mediante este mismo equipo interdisciplinario se han implementado. 
El proceso contractual de determinación y liquidación del efecto plusvalia generó conocimiento, capacitación y procesos de reentrenamiento laboral a los funcionarios encargados de la aplicación e implementación del instrumento (Dirección de ordenamiento territorial, secretaria de hacienda y  Dirección de urbanismo)
Se brindaron apoyos e incentivos a varios miembros de la dependencia que contribuyeron en fortalecer sus capacidades academicas y profesionales y ponerlas al servicio de los propositos misionales de la dependencia, entre otros, para la reglamentación de los instrumentos del POT. </t>
  </si>
  <si>
    <t xml:space="preserve">Los instrumentos reglamentarios del POT, como el de la plusvalia en la que tuvo participación contratistas se realizó con pleno apego a normas de objetividad, transparencia y principios de contratación contempladios por la ley. 
Los instrumentos reglamentarios que se desarrollaron con el equipo de la oficina fueron objeto de revisión por diferentes profesionales y  con supervisión rigurosa de que las decisiones estuvieran enfocadas en el interes general. </t>
  </si>
  <si>
    <t>Todos los decretos de reglamentación de instrumentos de gestion del suelo y financiaciòn  fueron debidamente divulgados y publicados en la pagina web. 
Cada una de las resoluciones mediante la cual se resolvia una solicitud de legalización de asentamientos humanos se publicó en la  pagina web para efectos de conocimiento de terceros interesados y para conocimiento de la ciudadania general</t>
  </si>
  <si>
    <t xml:space="preserve">Se fortalecio el capital humano de la dependencia mediante la indución, capacitacion y socialización del estudio para la determinación y liquidación del efecto plusvalia.
Se adelantaron procesos de retroalimentación, aprendizaje en el marco de la revisión de los proyectos de plan parcial radicados en la dependencia. 
</t>
  </si>
  <si>
    <t>Se ha dispuesto en todo tiempo del Buzon en un lugar visible de la dependencia. 
Se presta asesoria y atención a la ciudadania para cada una de las inquietudes en la implementación de los instrumentos, especificamente en lo relacionado con participación en plusvalia y legalización de asentamientos humanos</t>
  </si>
  <si>
    <t xml:space="preserve">
En el caso de la legalización de asentamientos humanos, se modulo el procedimiento de publicación en un diario de amplia circulación por el de una valla en el frente del predio, facilitando los tramites de divulgación y conocimiento de terceras personas. 
En el caso de plusvalia y reparto de cargas y beneficios en planes parciales, por tratarse de tramites reglados por ley, se actue en consecuencia estricta con la norma, aplicando cada uno de los pasos y exigiendo la documentación requerida. 
En todo caso no se le exigio a los ciudadanos, interesados o promotores información a la que se pudiera acceder mediante las bases de datos disponibles por la Alcaldia. </t>
  </si>
  <si>
    <t xml:space="preserve">Todos los tramites, procesos y procedimientos y su respectivo soporte documental se encuentra almacenado en las instalaciones de la dependencia  y para el efecto se encuentra diligenciado el formulario unico de inventario documental, la organización en la información conforme a las reglas minimas de archivo contribuye en la respuesta oportuna de las solicitudes y en la adecuada implementación de los instrumentos. 
</t>
  </si>
  <si>
    <t xml:space="preserve">Se ha utilizado la pagina web como prinicipal mecanismo para la comunicación y difusión de todos los actos administrativos que implementan el POT. </t>
  </si>
  <si>
    <t xml:space="preserve">Se ha cargado en google drive toda la normativa vigente tanto de las resoluciones de legalización de asentamientos como de los decretos que reglamentaban los instrumentos del POT. 
Se cuenta con el soporte de las resoluciones de legalización en la pagina web como respaldo de la información </t>
  </si>
  <si>
    <t xml:space="preserve">La medida cautelar del POT suspendio la aplicación de los decretos reglamentarios. 
Adicionalmente se cuenta con una demanda de nulidad contra el decreto 62 de 2018 por medio del cual se determinó y liquido el efecto plusvalia,  el cual se esta encarando por parte de la oficina asesora de defensa judicial. </t>
  </si>
  <si>
    <t xml:space="preserve">Se incorporaron estrategias y mecanismos nuevos  para el reparto de cargas y beneficios y la asunción de cargas anticipadas, lo cual constituye un mecanismo novedoso aplicado por el Municipio en beneficio de la financiación del desarrollo urbano. 
En el marco de la participación en plusvalia se retroalimentó y gestionó el conocimiento respecto de la aplicación del instrumento mediante las capacitaciones, y talleres formativos que se realizaron entre los funcionarios publicos y los contratistas encargados de realizar el estudio de determinación y liquidación del efecto plusvalia. </t>
  </si>
  <si>
    <t xml:space="preserve">
A pesar de que no ha habido necesidad, se cuentan con las lineas de defensa de lucha anticorrupción hacia el interior de la entidad. 
Se realizan periodicamente retroalimentaciones grupales o individuales con los funcionarios respecto el autocontrol y la verificación de contenidos de calidad emitidos por la Dirección.
En las evaluaciones de desempeño se pactan acciones o compromisos de mejora por parte de los funcionarios que redundan en ultimas en alcanzar los objetivos misionales de la entidad y en el cumplimiento de las metas del PDM.  </t>
  </si>
  <si>
    <t xml:space="preserve">Se realizaron los reportes periodicos conforme a las metas del plan de acción para cada una de las vigencias sobre la implementación de la meta de producto a el DIRSIP 
Se realizó seguimiento permanente al avance en el proceso de legalización de asentamientos humanos, de forma tal que no hubiesen dilaciones injustificadas o se le exigieran a los ciudadanos documentación irelevante y que se adelantaran los procesos con economia y eficiencia. </t>
  </si>
  <si>
    <t xml:space="preserve">Mediante la adopción de los decretos para la reglamentación y puesta en marcha de los correspondientes instrumentos se complementaron  las decisiones del plan,  por lo tanto constituyen una mejora normativa, sin la cual no hubiese sido posible la puesta en marcha el proceso de legalización de asentamientos humanos o la recepción de propuesta de formulación de planes parciales. </t>
  </si>
  <si>
    <t>Se recibio un proyecto de revisión del POT (acuerdo 17 de 2000) concertado con la CAR el dia 28 de diciembre de 2015</t>
  </si>
  <si>
    <t xml:space="preserve">Se adelantaron durante el 2016 las fases restantes de consulta ante el CTP, participación ciudadana y debate y aprobación ante el Concejo municipal, el cual culminó con la adopción del acuerdo 100 de 2016, sin embargo y pese a decisiones judiciales este se encuentra suspendido desde el 23 de abril de 2016 y en consecuencia se entrega nuevamente con vigencia del acuerdo 17 de 2000 y hasta tanto se resuelva de fondo la demanda que cursa en contra de la revisión del POT. 
De otro lado se entrega un proceso de revisión en curso con avances hasta la fase de diagnostico, lo anterior como respuesta a la orden 4,18 de la denominada sentencia del río Bogota cuya finalidad es la actualización del POT con las determinantes del POMCA del río Bogotá </t>
  </si>
  <si>
    <t xml:space="preserve">Se recibio sin nigun contrato de prestación de servicios de apoyo a la dependencia. 
RESPESCTO DEL PRESUPUESTO DILIGENCIA DRA ELENA PARA TODA LA DEPENDENCIA </t>
  </si>
  <si>
    <t xml:space="preserve">Se entrega sin ningun contrato de prestación de servicios de apoyo a la dependencia. 
 </t>
  </si>
  <si>
    <t xml:space="preserve">Se recibio con el siguiente personal
5 servidores del nivel profesional 
3 servidores del nivel asistencial 
</t>
  </si>
  <si>
    <t xml:space="preserve">Se entrega con el siguiente personal: 
9 servidores del nivel  profesional
2 servidores del nivel asistencial 
1 servidor del nivel tecnico
</t>
  </si>
  <si>
    <t>LO DILIGENCIA MARIO REYES PARA TODA LA SECRETARIA</t>
  </si>
  <si>
    <t xml:space="preserve">LO DILIGENCIA MARIO REYES PARA TODA LA SECRETARIA </t>
  </si>
  <si>
    <t xml:space="preserve">El acuerdo 17 de 2000 se encontraba publicado en pagina 
Se habia publicado una versión del proceso de revisión del POT antes de la concertación con la CAR. 
No se encuentra disponible todos los decretos reglamentarios del acuerdo 17 de 2000 en la pagina. </t>
  </si>
  <si>
    <t xml:space="preserve">Se entrega con acuerdo 17 de 2000, disponible en pagina
Se entrega la cartografia tematica disponible para descargar en formatos editables tanto del acuerdo 17 del 2000 como del acuerdo 100 de 2016 en SIGEO. 
Se entrega cartografia y acuerdo de adopción de la revisión del POT publicados en la pagina web. 
Se entregan todas las resoluciones de legalización de asentamientos humanos publicados en pagina en el link de resoluciones y todos los decretos de reglamentación del acuerdo 100 de 2016 en los que la dependencia participo directamente como productorá de la norma o en fase de revisión
No se encuentra disponible todos los decretos reglamentarios del acuerdo 17 de 2000 en la pagina. </t>
  </si>
  <si>
    <t xml:space="preserve">Se encuentra definido el procedimiento conforme al manual de procesos y procedimiento cargado en el aplicativo Kawak </t>
  </si>
  <si>
    <t xml:space="preserve">Se actualiza ante secretaria general para hacer el reporte a kawak del mapa de procesos de todos los tramites a cargo de la dependencia, acompañado de su respectivo flujograma
El procedimiento no cambio respecto del 2015, ni los documentos exigidos, pero los procedimientos se encontraban mal documentados. 
</t>
  </si>
  <si>
    <t>Se presta atención ciudadana dentro de los asuntos de competencia a la ciudadania y se facilitan e informan los respectivos canales de comunicación disponibles.</t>
  </si>
  <si>
    <t xml:space="preserve">Se presta atención ciudadana dentro de los asuntos de competencia a la ciudadania y se facilitan e informan los respectivos canales de comunicación disponibles.
Dentro del proceso de legalización de asentamientos humanos se asesora y acompaña a los solicitantes interesados para completar toda la documentación </t>
  </si>
  <si>
    <t xml:space="preserve">Se entrego un plan de ordenamiento territorial sometido a escenarios de participación ciudadana en sus fases de diagnostico y formulación </t>
  </si>
  <si>
    <t xml:space="preserve">Pese a encontrarse suspendido el plan de ordenamiento territorial aprobado, tambien fue sujeto de escenarios de participación ciudadana antes de radicar al concejo y al interior de la corporación </t>
  </si>
  <si>
    <t xml:space="preserve">Certificados de norma urbanistica y de NO riesgo con tiempo promedio de respuesta de 8 dias 
Conceptos de uso del suelo con tiempo promedio de respuesta de 12 dias
</t>
  </si>
  <si>
    <t xml:space="preserve">Certificados de norma urbanistica y de NO riesgo con tiempo promedio de respuesta de 4 dias. 
Conceptos de uso del suelo con tiempo promedio de respuesta de 8 dias
</t>
  </si>
  <si>
    <t>Una buena parte del archivo desde el 2007 hasta el 2015 se encontraba almacenado en bolsas, sin carpetas, con hojas sueltas y si cumplir con el minimo de reglas de archivo. 
No habia conformado archivo tecnico e historico del POT, la información se encontraba difusa.</t>
  </si>
  <si>
    <t xml:space="preserve">Se organizó el archivo contenido en las bolsas y se envío y traslado al archivo central 
Se entrega archivo en carpetas, cajas debidamente foliado y almacenado, el archivo entre 2016 - 2019 se encuentra al interior de la dependencia. 
Se conforma el archivo tecnico e historico del POT como parte del expediente municipal. </t>
  </si>
  <si>
    <t>Con la información del POT vigente disponible en la pagina web</t>
  </si>
  <si>
    <t xml:space="preserve">Con la información del acuerdo 17 de 2000 y del acuerdo 100 de 2016 disponible en la pagina web con sus correspondiente cartografia y con el acceso a SIGEO para descargar archivos editables de las diferentes capas tematicas relacionadas con el ordenamiento territorial. </t>
  </si>
  <si>
    <t>No se encontraba información colgada a la nube</t>
  </si>
  <si>
    <t xml:space="preserve">Se hace uso de la nube para alojar información mas relevante con fines de respaldo. </t>
  </si>
  <si>
    <t xml:space="preserve">FAUSTO NO NOS ENVÍO LA INFORMACIÓN </t>
  </si>
  <si>
    <t xml:space="preserve">No se recibe ningun tipo de innovación en materia de ordenamiento territorial. </t>
  </si>
  <si>
    <t xml:space="preserve">Pese a su no aplicabilidad en razón de la suspensión del acuerdo 100 de 2016, se entrega estructurado un mecanismo novedoso de reparto de cargas y beneficios y sobre todo de asunción anticipada de las mismas.  
Se entrega con personal capacitado y entrenado para la implementación de la participación  en plusvalia </t>
  </si>
  <si>
    <t xml:space="preserve">Tiempos mayores de respuesta en las solicitudes. </t>
  </si>
  <si>
    <t xml:space="preserve">Con reducción de tiempos de respuesta gracias a controles internos al interior de la dependencia y con optimización de personal y recursos. </t>
  </si>
  <si>
    <t xml:space="preserve">Con un documento de seguimiento y evaluación al POT que acompañaba el proceso de revisión general.
Con expediente municipal desatualizado que tenia algunas cifras al 2015 y sin el archivo tecnico e historico conformado adecuadamente </t>
  </si>
  <si>
    <t xml:space="preserve">Con documento de seguimiento y evaluación actualizado con sus correspondientes componentes de lectura selectiva y operativa del POT y de seguimiento a la ejecución. 
Con el expediente municipal actualizado utilizando como guia la metodologia del Ministerio de vivienda ciudad y territorio. 
</t>
  </si>
  <si>
    <t>Con un POT desactualizado, pero en proceso de revisión ya concertado con la CAR
Se recibió con doce circulares interpretativas del acuerdo 17 de 2000.</t>
  </si>
  <si>
    <t xml:space="preserve">Pese a que se encuentra suspendido, hay una revisión que tiene enorme utilidad en caso de que se decida sobre su no Anulabilidad. 
No se expidio ningun decreto nuevo reglamentario del acuerdo 17 de 2000, se encuentra en estudio modifcaciones el decreto 61 de 2014. 
Se expidieron cinco decretos reglamentarios del POT en lo que respecta a la competencia del DOTP, adicional se expidieron mediante el liderazgo de otras dependencias otros decretos reglamentarios del plan 
Se expidio una resolución relacionada como los perfiles viales del Municipio de Chia. 
Se entrega con trece circulares interpretativas del acuerdo 17 de 2000 y con dos circulares interpretativas del acuerdo 100 de 2016. </t>
  </si>
  <si>
    <t>Se simplificó el proceso de consulta de estrato a traves del aplicativo de software "Sistema de Información Estratificación Socioeconómica del municipio de Chía - SIES", el cual se realiza en línea</t>
  </si>
  <si>
    <t>Como politica de la Secretaría de Planeación se ajustaron los tiempos de respuesta a los ciudadanos pasando de 15 a 5 días hábiles.</t>
  </si>
  <si>
    <t>Se desarrolló el aplicativo de software "Sistema de Información Estratificación Socioeconómica del municipio de Chía - SIES", con el cual el ciudadano puede consultar el estrato, la normatividad y documentacion sobre el proceso en línea.</t>
  </si>
  <si>
    <t>N/A</t>
  </si>
  <si>
    <t>Se logró la meta porque se mantuvo el sistema de información geografica funcionando y actualizado para consultas hacia la comunidad y la estandarización e integración de la información generada por las diferentes dependencias de la alcaldía, a traves de Convenios y Contratos Interadministrativos con el Instituto Geográfico Agustín Codazzi</t>
  </si>
  <si>
    <t>La información dispuesta en el Sistema de Información Geográfico SIGEOChía, esta disponible para los 129652 habitantes del Municpio. Sin embargo población mayor a 7 años puede interactuar facilmente con el sistema; 113032 Habitantes</t>
  </si>
  <si>
    <t>La información dispuesta en el Sistema de Información Geográfico SIGEOChía, esta disponible para los 132691 habitantes del Municpio. Sin embargo población mayor a 7 años puede interactuar facilmente con el sistema; 115895 Habitantes</t>
  </si>
  <si>
    <t>La información dispuesta en el Sistema de Información Geográfico SIGEOChía, esta disponible para los 135752 habitantes del Municpio. Sin embargo población mayor a 7 años puede interactuar facilmente con el sistema; 118776 Habitantes</t>
  </si>
  <si>
    <t xml:space="preserve">La información dispuesta en el Sistema de Información Geográfico SIGEOChía, esta disponible para los 138822 habitantes del Municpio. Sin embargo población mayor a 7 años puede interactuar facilmente con el sistema; 121668 Habitantes.
El censo 2018 reflejó un apoblación para el Municipio de 129613 habitantes, es decir 9209 personas menos que lo proyectado para el 2019.
</t>
  </si>
  <si>
    <t>Actualización de información geografica y alfanumerica. - Realización y actualización de metadatos.</t>
  </si>
  <si>
    <t xml:space="preserve"> ELABORACIÓN Y ACTUALIZACIÓN DE LOS METADATOS DE LAS CAPAS PUBLICADAS EN EL VISOR GEOGRÁFICO DEL MUNICIPIO DE CHÍA Y LA GENERACIÓN DEL DOCUMENTO ESTÁNDARES DE CAPTURA, GENERACIÓN Y EDICIÓN DE CARTOGRAFÍA - ACTUALIZACION DE LA DOCUMENTACION DEL GEOPORTAL Y LA INFORMACION ESPACIAL DEL VISOR GEOGRAFICO DEL SISTEMA DE INFORMACIÓN GEOGRÁFICO - aCTUALIZACIÓN DE LICENCIAS.</t>
  </si>
  <si>
    <t>Capacitación de los diferentes software a los servidores publicos para facilitar el manejo y actualización del sistema.</t>
  </si>
  <si>
    <t xml:space="preserve">Lo honestidad con la que los sevidores realizan su trabajo en pro del cumplimiento de la meta, definidos por la transparencia y rectitud de sus actos, favoreciendo siempre el interes general sobre cualquier interes particular que exista. </t>
  </si>
  <si>
    <t>En el entendido que el principio de transpaerencia es de naturaleza constitucional y se articula con el principoio de publicidad, la comunidad en general tiene acceso a la plataforma SIGEO Chía, la cual es de libre acceso y sin restricción, el cual se encuentra dispuesto en la pagina web de la Alcaldia  MUnicipal de Chía.</t>
  </si>
  <si>
    <t xml:space="preserve">Se cuenta con personal idoneo para cada uno de los procesos tanto en el soporte de sofware como en el apoyo y acompañamiento a la comunidad. - Programación de capacitaciones  por parte de la dirección para el fortalecimiento de competencias de los funcionarios. Dentro del modulo alfanumerico la información se encuentra estandarizada haciendola interoperable para las diferentes secretarias y dependencias de la Alcaldia Municipal, mejorando la calidad de la información, para fortalecer el conocimiento de los funcionarios. </t>
  </si>
  <si>
    <t>La actualización del SIG ha permitido contar con información de calidad, servicios geograficos a los cuales tiene acceso la población en general.</t>
  </si>
  <si>
    <t>Ventanilla abierta a la comunidad para que de esta forma participen en los procesos, con sus opiniones, en pro de mejorar los servicios prestados por el SIG - (Sistema de Información Geografico)</t>
  </si>
  <si>
    <t xml:space="preserve">Al tener acceso directo al visor geografico, la comunidad puede hacer uso de los diferentes servicios que ofrece este sistema desde sus diferentes dispositivos, evitando desplazamientos, ahorrando tiempo en sus tramites y consultas. </t>
  </si>
  <si>
    <t>Los procesos relacionados con el sisema de información Geografico se archivan al interior de la dirección según los lineamientos definidos por archivo central, en custodia, salvaguarda y retención.</t>
  </si>
  <si>
    <t>El SIG (Sistema de Información Geografico) se encuentra ON LINE, permitiendo que la comunidad en general tenga acceso y uso del mismo, disponible en la URL  http://200.122.252.15/sigeochiaweb/</t>
  </si>
  <si>
    <t>El SIG cuenta con software licenciado para su desarrollo y publicación ademas de ser almacenado en un servidor local de la alcaldia municipal de Chía, el cual se encuentra bajo la custodia de la secrtaria de TICS, quien brinda  todas las garantias en tecnologia y   seguridad para el sistema.</t>
  </si>
  <si>
    <t>En la implementacion de las actualizaciones y funcionamiento del SIG, los funcionarios publicos son capacitados mediante convenios en especializaciones y cursos cortos para el manejo del sistema, ademas en las diferentes etapas de actualización, los funcionarios del CIAF capacitan a los funcionarios designados por la alcaldia para el diligenciamiento de formularios, manipulación del visor geografico y manejo general del sistema. Ademas dichos funcionarios que se capacitan retroalimentan la información a los demas funcionarios para garantizar la permanencia del conocimiento.</t>
  </si>
  <si>
    <t>Se logro la meta porque el Municipio se vinculo al proceso de la aplicación de la Encuesta Multiproposito con el apoyo del Distrito Capital, la Gobernacion de Cundinamarca y el DANE. Este proceso No requirió comprometer recursos del municipio</t>
  </si>
  <si>
    <t xml:space="preserve">Se recibieron los resultados de las 54 variables establecidas en la EMP, en la cual se aplicaro 900 encuestas en el área urbana. </t>
  </si>
  <si>
    <t>Se hace necesario mantener actualizada la estadistica territorial, para facilitar la toma de decisiones y conocer la problemática de la comunidad en general y  diseñar herramientas de politica publica para satisfacer las necesidades de las diferentes zonas del territorio.</t>
  </si>
  <si>
    <t>La información estadística esta disponible para los 129652 habitantes del Municpio. Sin embargo población mayor a 10 años puede consultarla e interpretarla con mayor facilidad; 108756 Habitantes</t>
  </si>
  <si>
    <t>La información estadística esta disponible para los 132691 habitantes del Municpio. Sin embargo población mayor a 10 años puede consultarla e interpretarla con mayor facilidad; 111508 Habitantes</t>
  </si>
  <si>
    <t>La información estadística esta disponible para los 135752 habitantes del Municpio. Sin embargo población mayor a 10 años puede consultarla e interpretarla con mayor facilidad; 114425 Habitantes</t>
  </si>
  <si>
    <t xml:space="preserve">La información estadística esta disponible para los 138822 habitantes del Municpio. Sin embargo población mayor a 10 años puede consultarla e interpretarla con mayor facilidad; 117276 Habitantes.
El censo 2018 reflejó un apoblación para el Municipio de 129613 habitantes, es decir 9209 personas menos que lo proyectado para el 2019.
</t>
  </si>
  <si>
    <t xml:space="preserve">Por medio de las encuestas se identifica la poblacion objetivo a la cual van dirigidos los programas sociales por parte de la administración. </t>
  </si>
  <si>
    <t xml:space="preserve">IMPLEMENTACION DEL NUEVO PLAN ESTADÍSTICO TERRITORIAL PET Y APOYO PARA LA DEFINICIÓN DE LA ENCUESTA DE PERFILAMIENTO ECONÓMICO DEL MUNICIPIO DE CHÍA </t>
  </si>
  <si>
    <t>Personal profesional de la direccón desarrollando labores bajo los lineamientos emitidos por el DANE, y a su vez recibiendo capacitaciones y apoyo del mimi (DANE)</t>
  </si>
  <si>
    <t>Se garantiza la integridad de la información por parte delos funcionarios publicos encargados de su procesamiento, basados en el codigo de etica y buenos valores.</t>
  </si>
  <si>
    <t xml:space="preserve">Según lo estableido en la ley 1712 de 2014 los funcionarios entregan la información en forma veraz y oportuna para los diferentes requerimientos, ademas el funcionario garantiza la trasparencia y buen manejo en procesamiento de la misma.  </t>
  </si>
  <si>
    <t xml:space="preserve">Los funcionarios se capacitan en el manejo de la información, obteniendo conocimeintos precisos para la elaboración de los informes que simplifican los tramites a la comunidad.  </t>
  </si>
  <si>
    <t>Atender los requerimientos de la ciudadania en forma verz y oportuna.</t>
  </si>
  <si>
    <t>Se da espacio a la participación ciudadana por medio de los diferentes comites, en donde se permite su participación para que expresen sus dudas e inconformidades y sean atendidas todas sus observaciones.</t>
  </si>
  <si>
    <t>Los usuarios ahorran tiempo accediendo a la pagina de la alcaldia en donde consultan la información requerida y se facilita la entrea de la informacion en la ventanila mediante os correos electronicos.</t>
  </si>
  <si>
    <t>Basados en los parametros exigidos por las TICS, para la salvaguarda, confidencialidad y seguridad de la información se almacenan los repositorios dispuestos para tal fin. La documentacion fisica se lamacena de acuerdo a lo establecido por el archivo central.</t>
  </si>
  <si>
    <t>La informacion estadistica obtenida se publica en la pgina WEB de la Alcaldia en donde puede ser consultada por la comuidad en general el la URL https://www.chia-cundinamarca.gov.co/</t>
  </si>
  <si>
    <t xml:space="preserve">Los funcionarios se capacitan en el DANE en temas relacionados con el manejo de la información, retroalimentando al grupo de trabajo para garantizar la continuidad de los procesos. </t>
  </si>
  <si>
    <t>Se logró la meta porque se mantuvo actualizada la base de datos del SISBEN con las inclusiones, retiros y novedades requeridos por los ususarios,  para que cada uno de ellos acceda a los diferentes programas que brinda el gobierno nacional y el municipio.</t>
  </si>
  <si>
    <t>En esta vigencia se registraron 75036 Usuarios:
35244 Hombres
39792 Mujeres</t>
  </si>
  <si>
    <t>Para esta vigencia se registraron 4438 nuevos usuarios para un total de 79474 inscritos en la Base de Datos
37295 Hombres
42179 Mujeres</t>
  </si>
  <si>
    <t>Para esta vigencia se registraron 4759 nuevos usuarios para un total de 84233 inscritos en la Base de Datos
39530 Hombres
44703 Mujeres</t>
  </si>
  <si>
    <t>En lo transcurrido de esta vigencia se han registrado 2223 nuevos usuarios para un total de 86456 inscritos en la Base de Datos
40545 Hombres
45911 Mujeres</t>
  </si>
  <si>
    <t>Con la actualización se brinda información oportuna y confiable a cada una de las secretaria que emplean dichos datos para identificar la población a la cual van dirigidos sus programas.</t>
  </si>
  <si>
    <t xml:space="preserve"> REALIZAR VISITAS POR PRIMERA VEZ, INCLUSIONES, INCONFORMIDADES Y CAMBIOS DE DOMICILIO A LOS HOGARES QUE SOLICITEN LA ENCUESTA EN LA BASE DE DATOS SISBEN III Y GEORREFERENCIAR LAS VISITAS REALIZADAS COMO EFECTIVAS DE LA ZONA RURAL Y ZONA URBANA DEL MUNICIPIO DE CHIA-</t>
  </si>
  <si>
    <t>Se cuenta con grupo de tecnicos y profesionales capacitados para desarrollar las actividades de actualización del SISBEN.</t>
  </si>
  <si>
    <t xml:space="preserve">Los funcionarios encargados del manejo de la información son responsables e integros garantizando la veracidad en el proceso. </t>
  </si>
  <si>
    <t>Los usuarios tienen acceso a la consulta de sus puntajes del SISBEN previa actualización por parte de los funcionarios responsables, quienes garantizan la transparencia de la información en el momento de la encuesta minimizando posibles actos de corrupción que permitan manipular los datos para acceder fraudulentamente a beneficios del gobierno.</t>
  </si>
  <si>
    <t>El DNP envia actualizaciones mensuales de las guias de procedimientos; es responsabilidad de cada funcionario la retroalimentación de las actualizaciones y la aplicación de las mismas en los  procesos, permitiendo asi simplificarlos para el beneficio de la comunidad.</t>
  </si>
  <si>
    <t>Se garantiza al ciudadano información real y oprtuna para facilitar el acceso a los beneficios que otorga el gobierno.</t>
  </si>
  <si>
    <t xml:space="preserve">La ciudadania puede radicar sus PQR en la dependencia, las cuales son atendidas en forma oportuna, dando asi una herramienta de participación a la comunidad.  </t>
  </si>
  <si>
    <t>Se disminuyen los tiempos para la aplicación de la encuesta debido a que anteriormente los usuarios esperaban 5 dias habiles para hacerla efectiva, ahora se realiza la visita al siguiente dia de haber raadicado la solicitud lo que genera racionalización en este tramite.</t>
  </si>
  <si>
    <t>Se cuenta con soporte fisico y digitalizado de la información recolectada diariamente basados en las directrices del archivo central.</t>
  </si>
  <si>
    <t>Los usuarios tienen acceso directo al sistema en linea para solicitar sus certifiadosde puntaje en forma agil, disponible en la URL https://www.sisben.gov.co/atencion-al-ciudadano/paginas/consulta-del-puntaje.aspx.</t>
  </si>
  <si>
    <t>Se realiza un bakc-up diario del a información, el cual queda ubiado en la red, para garantizar que los datos no se pierdan en aso de alguna daño en los equipos.</t>
  </si>
  <si>
    <t>El funcionario encargado asiste a capacitaciones en el DNP, luego se programan retoralimentacioens con los demas miembros del equipo de trabajo garantizando la permanencia del conocimento, de sta forma se innovan losprocesos para el benefico de la comunidad.</t>
  </si>
  <si>
    <t xml:space="preserve">Se tiene establecido el proceso de critica de la información el cual consiste en revisiones detalladas de cada una de las fichas, previa a su digitalización, garantizando controles y minimizando errores en la información. </t>
  </si>
  <si>
    <t>De acuerdo a requerimiento efectuado por el departamento nacional de estadistica seun radicado  No 20169999902227 se hace necesario, "estimamos conveniente la revisión general de la estratificación urbana y su adopción”</t>
  </si>
  <si>
    <t>Para esta vigencia se estratificaron 34563  unidades residenciales, de las cuales se beneficiaron 21974 unidades de los estratos 1, 2 y 3, 81743 habitantes.</t>
  </si>
  <si>
    <t>Para esta vigencia se estratificaron 3079 nuevas unidades residenciales para un total de 37642, de las cuales se beneficiaron 24415 unidades de los estratos 1, 2 y 3, 90824 habitantes.</t>
  </si>
  <si>
    <t>Para esta vigencia se estratificaron 1044 nuevas unidades residenciales para un total de 38686, de las cuales se beneficiaron 24916 unidades de los estratos 1, 2 y 3, 92687 habitantes.</t>
  </si>
  <si>
    <t>En lo transcurrido de esta vigencia se han estratificado 2418 nuevas unidades residenciales para un total de 41104, de las cuales se beneficiaron 25948 unidades de los estratos 1, 2 y 3, 96527 habitantes. Sin embargo con el censo 2018, la población beneficiada fue de 75509.</t>
  </si>
  <si>
    <t>Actualización de la metodologia fincas y viviendas dispersas para la zona rural del municipio, primera y segunda revisión de la realización de la nueva metodologia para la zona urbana.</t>
  </si>
  <si>
    <t>Suministro de la capa predial en formato Shapefile_file, asi como registros 1 y 2 IGAC al departamento nacional de estadistica entidad que entrego la actualización de la metodologia de la zona rural y los insumo spara la revisión de la realizacion de la nueva metodologia de la zona urbana.</t>
  </si>
  <si>
    <t>Se cuenta con profesional universitario ingeniero industrial encargado de la estratificación socioeconomica en el municipio, de acuerdo con las directirces emitidas por el DANE, entidad rectora del tema a nivel nacional</t>
  </si>
  <si>
    <t>Con el fin de evitar sesgos en la producción de la información que debe ser entregada al DANE, el proefesional encargado se ha señido de manera taxativa a los lineamientos emitidos por dicha entidad, dejando de lado cualquier tipo de subjetividad.</t>
  </si>
  <si>
    <t>La información puede ser requerida en tiempo real sin ningun tipio de obstaculo en la dirección URL http://200.122.252.11:8080/estratificacion/, Dando cumplimiento al principio de transparencia y publicidad.</t>
  </si>
  <si>
    <t>Con el fin de verificar y apoyar a la admimistracion municipal los miembros del comité permanete de estratifiación se capacitan en las nuevas metodologias para ejercer de forma adecuada como organo consultor y veedor del proceso al igual que los profesionales encargados de la estratifiación.- Realización de jornadas de trabajo de campo para verifiación de la labor realizada por la alcaldia, garantizando la adecuada aplicación de las metodologias de estratificación disminuyendo los reclamos y apelaciones por este concepto.</t>
  </si>
  <si>
    <t>Con la adecuada aplicación de la metodologia de estratificación y por ende sus resultados se garantiza el cobro de las tarifas de los servicios publicos domiciliarios de forma diferencial de acuerdo con lo preceptuado en la ley 142 de 1994. (Subsidios y contribuciones)</t>
  </si>
  <si>
    <t xml:space="preserve">Existe un delegado de la personeria, un vocal de control  y los miembros del comité permanente de estratificación elegidos por votación popular quienes son los encargados de representar a la comunidad y trasmitir a la alcaldia las quejas, inquietudes y observaciones atraves de las seciones ordinarias de dicho comite. </t>
  </si>
  <si>
    <t>Con la implementacion de la nueva metodologia se redujo en casi un 70% los visitas debido a que la base de datos cuenta con información actualizada, disminuyendo los tiempos de respuesta de 15 a  5 dias.</t>
  </si>
  <si>
    <t xml:space="preserve">La documentación que soporta el proceso se encuentra debidamente archivada fisicamente de forma cronologica por vigencia y de forma magnetica con back-ups efectuados por las TICS y por el profesional encargado del proceso, lo anterior conforme a los lineamientos emitidos por archivo general. </t>
  </si>
  <si>
    <t>La cunsuLta del estrato se encuentra disponible en la pagina WEB de la alcaldia, disponible en la URL http://200.122.252.11:8080/estratificacionweb/, para ser consultada por el usuario en tiempo real.</t>
  </si>
  <si>
    <t xml:space="preserve">El sistema de informacion de estratificacion socioeconomica de chia - SIES que se encuentra alojado en un servidor de la alcaldia, del cual se realizan backups diarios de la informacion que reposa de la base de datos, cuenta con los protocolos necesarios para salvaguardar la informacion e.integridad de los datos. El sistema se encuentra disponible 24h al dia los 7 dias de la semana exceptuando los momentos en que se reinicia el servidor y momentos de mantenimiento para brindar el mejor desempeño, el sistema de informacion cuenta con distintos tipos de perfilea de usuarii para el acceso y uso del sistema asi como las autorizaciones unicamente a los responsables de la integridad de la base de datos. - En cuanto a posibles siniestros, como incendio robo o inundacion se esta realizando copia de la informacion mensual que reposa en la oficina, en medio magnetico y en otros medios
</t>
  </si>
  <si>
    <t>derechos de peticion</t>
  </si>
  <si>
    <t xml:space="preserve">El profesional responsable de la estratifiación se capacita en el DANE, luego es la persona enacrgada de trasmitir el conocimiento a los demas profesionales que intervienen en el proceso. - El sistema de estratifiación modernizo e innovo todo lo referente a la estratificación, ya que permite tener información real. </t>
  </si>
  <si>
    <t>El "Sistema de Información Estratificación Socioeconómica del municipio de Chía - SIES" contempla actualmente con estadisticas de estrato por vereda, actualización de nomenclatura urbana y rural integrada al modulo de no,meclatura del SigeoChía, la descarga de la base de datos total de estratificación, y la organización de carpetas por estructura predial.</t>
  </si>
  <si>
    <t>Las solicitudes del Sisben se atendian en un promedio de 5 días después de realizada la solicitud por parte del ciudadano inetresado. Los procesos de Estratificación y Nomenclatura se tramitaban en un término de 15 días hábiles</t>
  </si>
  <si>
    <t>Como estrategia de la Secretaría de Planeación en mejorar la atención al ciudadano la DIRSIE, redujo los tiempos de visita a 1 día y tramites del Sisben a 3 días hábiles; y en estratificación de Nomenclatura a 5 días hábiles</t>
  </si>
  <si>
    <t>el tiempo establecido para respuestas al ciudadano estan determinbadas en 15 días hábiles</t>
  </si>
  <si>
    <t>Se complemento el "Sistema de Información Estratificación Socioeconómica del municipio de Chía - SIES", con actualización en tiempo real de la nomenclatura urbaba asignada por la DIRSIE, le consulta y descarga de la base de datos de estratiificación, la conexión al SigeoChia para consultar la información cartografica.</t>
  </si>
  <si>
    <t>Disminución en los tiempos de respuesta al ciudadano como plan de mejoramiento interno y estrategia anticorrupción</t>
  </si>
  <si>
    <t>Se recibió el Aplicativo Web del Sisben III, mediante el cual se realiza el registro, retiro y novedad de los ciudadanos que lo requieran</t>
  </si>
  <si>
    <t>Se entrega el Aplicativo Web del Sisben III, y la base de datos con la depuración remitida por el DNP en duplicados de documentos, retiro de personas fallecidas y la actualización en fichas de verificación.</t>
  </si>
  <si>
    <t>Los sistemas de información SIES y SIGEOChía, están alojados en el servidor de datos CARTOGRAFÍA, el cual se ubica en el centro de servidores de la alcaldía, y se generan copias semanales de la base de datos. El Sisben III, se instaló en un equipo de la DIRSIE y se realizxan copia de seguridad cada 8 días.</t>
  </si>
  <si>
    <t>A traves del aplicativo de software "Sistema de Información de Información Geográfico de Chía - SIGEOChía", el ciudadano puede consultar cartografía oficial del municipio en los siguientes temas: división pilotico administrativa, jurisdiccion de Junatas de Accion Comunal, catastro, sisben, promosción en salud, ambientales, rutas de transporte publico, ordenamiento territorial, equipamientos educativos, de salud, religiosos, sociales, turísticos; entre otros. Esta aplicación esta desarrolalda en ambiente web.</t>
  </si>
  <si>
    <t>Adicional a las consultas existentes en el "Sistema de Información de Información Geográfico de Chía - SIGEOChía", el ciudadano puede realizar consultas temáticas por capas de información, operaciones geograficas como buffer, exportar capas en formatos estandar geográficos (Shapefiles), exportar atributos de las coberturas.</t>
  </si>
  <si>
    <t>A traves de la generación de documentos como "Analisis demografia Chia", diagnósticos territoriales por veredas, diagnósticos del Plan de Desarrollo y del Ordenamiento territorial, se apropia el conocimiento y la experticia de los Servidores Públicos de la Secretaría de Planeación.</t>
  </si>
  <si>
    <t>Se actualizan los documentos "Analisis demografia Chia" y los diagnósticos territoriales por veredas, diagnósticos del Plan de Desarrollo y del Ordenamiento territorial, en los cuales se plasma el conocimiento y la experticia de los Servidores Públicos de la Secretaría de Planeación.</t>
  </si>
  <si>
    <t>Como fortalecimiento organizacional se cuenta con el sistemas de Información Geográfico SIGEOChia el cual disponea traves de la pagina web de la alcaldía, la  publicación de 187 capas geograficas, los modulos administrativos de DIRSIP, Urbanismo, Secretaria de Medio Ambiente, Desarrollo Agropecuario, Movilidad, Iduvi y Obras Públicas.</t>
  </si>
  <si>
    <t>Se entrega el sistemas de Información Geográfico SIGEOChia con la publicación de 250 capas geograficas y los modulos administrativos de DIRSIP, Urbanismo, Secretaria de Medio Ambiente, Desarrollo Agropecuario, Movilidad, Iduvi, Obras Públicas, Movilidad, Salud, Gobierno, Monitoreo del Territorio y la estructuración de la Base Unica de Personas..</t>
  </si>
  <si>
    <t>El seguimiento a la planeación estratégica a través del Plan de Desarrollo permitio generar informes anuales de gestión y facilitaron el ejercicio de la rendición de cuentas a la ciudadanía</t>
  </si>
  <si>
    <t xml:space="preserve">El manual de contratación facilita la proyección de contratos que permitan cumplir las metas </t>
  </si>
  <si>
    <t>Plan de Capacitaciones. Capacitación en Gestión Pública y Administrativa llevada a cabo en la Universidad Militar Nueva Granada (intensidad de 45 horas), logrando así ampliar el conocimiento en pro de un mejor desempeño en el desarrollo de las funciones de la Dirección de Urbanismo. Capacitación en Coaching Universidad de Cundinamarca.</t>
  </si>
  <si>
    <t>Aplicando los valores del Código de ética en las acciones realizas</t>
  </si>
  <si>
    <t>El plan anticorrupción permitió informar a la ciudadanía sobre las normas del control urbano y las consecuencias de su no cumplimiento.</t>
  </si>
  <si>
    <t xml:space="preserve">N/A. En la actualidad no se cuenta con manual de procesos y procedimientos acorde con la reestructración </t>
  </si>
  <si>
    <t>El inicio en la identificación de los trámites y otros procedimientos administrativos permitirá agilizar la atención al ciudadano</t>
  </si>
  <si>
    <t>El apoyo a través del conocimiento de las normas y el suministro de la información a los diferentes organismos (Veeduria, personeria, etc) permite retroalimentar su misión.</t>
  </si>
  <si>
    <t>Algunos procedientos internos han sido racionalizados permitiendo aumentar los resultados. Ej: Visita por parte del inspector</t>
  </si>
  <si>
    <t>Los lineamientos sobre la producción de comunicaciones oficiales permiten docuemntar procesos de control urbanistico.</t>
  </si>
  <si>
    <t>Las directrices de seguridad digital permiten identificar y proteger información de importancia instritucional.</t>
  </si>
  <si>
    <t>N/A.  No se aplica en la entidad el CONPES Nacional de Seguridad Digital.</t>
  </si>
  <si>
    <t>La cración de la oficina de defensa judicial permitira que las demandas relacionas con el cotnrol urbano se atiendan oportunamente.</t>
  </si>
  <si>
    <t>N/A. Se desconoce el lineamaiento Institucional</t>
  </si>
  <si>
    <t xml:space="preserve">Durante el cuatrienio se efectuaron dos (2) Auditorías Internas por parte de la Oficina de Control Interno a la Dirección de Urbanismo.
a. En fecha: 05/09/2016: Departamento Administrativo de Planeación: Dirección de Urbanismo.
b. En fecha: 13/04/2018: Departamento Administrativo de Planeación: Dirección de Urbanismo.
</t>
  </si>
  <si>
    <t>El sistema de seguimiento a la Planeación estratégica (PDT) genera información que permite al nivel directivo tomar decisiones para mejorar los resultados.</t>
  </si>
  <si>
    <t>N/A Aun no han definido directries para su cumplimiento. Según Acuerdo 5 del Consejo para la gestión y el desempeño institucional.</t>
  </si>
  <si>
    <t>Luego de ser aprobado el plan de desarrollo vigencia 2016-2019 se formulo el proyecto "Fortalecimiento de la gestión financiera y del recaudo municipal", el cual fue radicado en el Banco de Proyectos con el codigo de registro 2016251750024. La formulacion de este proyecto estuvo a cargo de la Secretaria de Hacienda</t>
  </si>
  <si>
    <t xml:space="preserve">En la vigencia anterior se hace las distribucion de acuerdo a las asignaciones de conformidad con los lineamiento del plan de desarrollo, estas actividades quedan inmensarsas en los proyectos que hacen parte del poai, lo anterior es aprobado por el concejo de gobierno, luego se incluyen dentro del proyecto de presupuesto, el cual es llevado a estudio y aprobacion del Concejo municipal.  Por otro lado se realiza el procedimiento para la elaboracion y consolidacion del PAC. Luego de la paobacion del presupuesto se carga al sistema HAS y se emite el decreto de liquidacion y posteriormente se da inicio a la ejecucion.  </t>
  </si>
  <si>
    <t>Debido al cambio normativo con la puesta en marcha del Estauto Tributario, se capacito a los funcionarios de la Secretaría de Hacienda con le fin de que ellos pudieran dar una buena asesoria a los contributentes.</t>
  </si>
  <si>
    <t>La Secretaría de Hacienda viinculo a los contratistas para el desarrollo de las actividaes de forma oportuna para no generar inconvenientes a la hora de reallizar las actividades</t>
  </si>
  <si>
    <t>Los contratos por medio de los cuales se prestaron los servicios profesionales para la asesoria, acompañamiento en la proyeccion y elaboracion del estatuto tributario fueron debidamente publicados en el SECOP.</t>
  </si>
  <si>
    <t xml:space="preserve">En el Estatuto Trbutario quedo contemplada la implementacion de servicios como industria y comercio, retenciones, impuestos a la publicidad exterior visual e informacion exogena de entes territoriales a traves de la pagina Web del Municipio, proceso que le permite a los contribuyentes presentar y pagar de manera oportuna los impuestosy presentar la informacion exogena con la cual el Municipio puede verificar y cruzar esa informacion con la reportada por Camara y Comercio y la DIAN. Lo anterior con el fin de fiscalizar y hacer seguimiento de los ingresos reportados al Municipio. </t>
  </si>
  <si>
    <t>Gracias a la actualizacion del Estatuto Tributario se disminuyo el porcentaje de usuarios que son atendidos directamente en la ventanilla de la Secretaría de Hacienda ya que estos procesos, como en el caso del Impuesto Predial que ya pueden descargar la factura a traves de la pagina y hacer el pago en linea.</t>
  </si>
  <si>
    <t>El estudio de aprobacion del estatuto tributario de rentas fue socializado en el Concejo Municipal en donde se conto con la participacion de la ciudadania .</t>
  </si>
  <si>
    <t>La Secretaría de Hacienda realiza entre otros los siguientes tramites: Impuesto de Industria y Comercio, Impuesto Preial,  deguello de ganado mayor, deguello de ganado mejor, pas y salvos, certificaciones, inscripcion al registro RIC (registro de industria y comercio), modificaicon la RIC, excencion al impuesto de industria y comercio, excencion al impuesto predial, facilidades de pago de impuestos tributarios, facilidades de pago de morosos de impuestos tributarios, Modificación en el registro de contribuyentes del impuesto de industria y comercio, FACILIDADES DE PAGO PARA DEUDORES TRIBUT, DEVOLUCION EN EXCESO Y PAGOS  NO DEBIDO TRIB, DEVOLUCION EN EXCESO Y PAGOS  NO DEBIDO NO  TRIB, PAZ Y SALVO PREDIAL</t>
  </si>
  <si>
    <t xml:space="preserve">Los usuarios de la Secretaría de Hacienda pueden encontrar en la pagina WEB toda la normatividad vigente respecto a los tributos del Munipio, ademas pueden descargar el recibo de pago del impuesto predial, liqudiar y pagar el impuesto de industria cy comercio y retencion de industria y comercio. Inscribirse para el pago de publicidad exterior visual. </t>
  </si>
  <si>
    <t xml:space="preserve">A nivel de sistemas se cuenta con el respaldo de la base de datos con copias de seguridad y respaldo de la informacion a diario la cual se aloja en el servidor de la alcaldía y en el servidor del proveedor de la plataforma HAS.NET. Contando con la previa aprobacion y autorizacion de la oficina de las TIC´S quien suministra herramientas necesarias para el cumplimiento en la seguridad de la informacion. </t>
  </si>
  <si>
    <t>El 29 de diciembre de 2016 el Concejo Municipal en sesión plenaria aprobó el Acuerdo Municipal 107 de 2016.</t>
  </si>
  <si>
    <t xml:space="preserve">Mantener la estrategia para el mejoramiento y modernización del recaudo, el control de la elusión, la evasión y la racionalización de los trámites </t>
  </si>
  <si>
    <t xml:space="preserve">Se realizan publicaciones en el SECOP,de todos los procesos contractuales que adelanta la Secretaría de Hacienda. Mensualmente en la pagina de la alcaldia la Secretaría de Hacienda publica los estados financieros.
</t>
  </si>
  <si>
    <t>En la Dirección de rentas con la adquisicion del software HASNET se logro que el contribuyente del impuesto de industria y comercio y predial puedan hacer difenretes procesos a traves d ela pagina web como es le pago de las declaraciones de industria y comercio con el boton PSE, en el caso del impuesto predial pueden descargar la factura de pago y realziar el pago ya con el boton PSE o en las diferentes entidades bacnarias a nivel nacional. Los desprendibles de pago para los funcionarios de la administracion pueden ser descargados por un apalciacion WEB ingresando con su usuario y contraseña. El impuesto de publicidad exterior esta disponible par realizar las declaraciones y pago a travez de la pagina. Para los comerciantes de la plaza de mercado se creo un usuario externo dentro de la plataforma HASNET con el fin de que puedan hacer la liquidacion de los recibos por concepto de pago de arrendamiento de los locales de la plaza de mercado con el fin de que se eviten el desplazamiento hasta la oficina de la Secretaría de Hacienda. Para realziar el pago correspondiente al impuesto de publicidad exterior los contribuyentes ingresan a la pagina WEB del MUnicipio para descargar los recibos de pago. Por medio de la ventanilla unica los usuarios pueden inscribir a sus perros potencialmente peligrosas, pagar las esterilizaciones a sus mascotas, subir sus documentos para la revision y posterior aprobacion de los creditos FOES.</t>
  </si>
  <si>
    <t xml:space="preserve">Al incrementar el recuado se impacta positivamente a la ciudadania ya que estos recursos se ven reflejados en obras de infraestructura, en salud, educación, seguridad, cultura, deporte, saneamiento. 
Con estos mismo recursos se adquirieron nuevas tecnologias que permiten agilizar los procesos de cara al contribuyente, minimizando tiempos de respuesta en cuanto a atencion y solicitudes. </t>
  </si>
  <si>
    <t>Dentro de la Secretaría de Hacienda se encuentran ubicados buzones en donde los usuarios pueden plazmar sus peticiones, quejas, reclamos y felicitaciones, luego la oficina Atencion al Usuario recoge la informacion, traslada la queja o felicitacion a la Secretaria a la cual hace referencia el usuario con el fin de que se tomen las mediads necesarias. 
Ademas los usuarios algunas veces se dirigen directamente a la Secretaria de Hacienda o a alguno de los directores quienes toman medidas correctivas inmediatas si se llegara a tratar de una queja. 
Cada año se realiza una rendicion de cuentas a la comunidad, esta informacion es solicitada por la Direccion de Planificacion del Desarrollo quienes la consolidan y realzianel informe el cual posteriormente es presentado por el Señor Alcalde a la comuinidad, La Secretaría de Hacienda participa activamente de estas rendiciones acompañando y dando respuesta a las solicitudes que se generen por parte de la comunidad.</t>
  </si>
  <si>
    <t>Dentro de la Dirección de Rentas se organiza el archivo de acuerdo a las directrices dadas por la Oficina de Gestion Documental las cuales son las siguientes: se abrira expediente por cada contribuyente al que le haya realizado requerimiento ordinario durante el cuatrenio. Dichos expedientes deberan cumplir con las siguientes caracterisricas: ordenados cronologicamente, marcados debidamente con la plantilla suministrada por Gestion Documental, sin  ganchos, tachones o enmendaduras, y hasta 200 folios cada una. Estos expedientes son organizados en cajas por numeros de RIT y custodiada por el funcionario encargado. La organizacion de este archivo contribuye con la labor de fiscalizacion ya que para el funcionario encargado de esta labor es menos dispendioso en el momento en que se solicite informacion de alguno de los expedientes para inicial el proceso de cobro.y asi contribuir al logro de la meta.</t>
  </si>
  <si>
    <t xml:space="preserve">Se implemento la Ventanilla Única en donde los usuarios pueden acceder a diferentes tramites y servicios de la Secretaría de Hacienda como la inscripcion de perros potencialmente peligrosos y el cargue de los documentos necesarios para la solicitud y aprobacion del credito educativo FOES. </t>
  </si>
  <si>
    <t xml:space="preserve">Mensualmente se alimenta un cuadro en excel con informacion suministrada por la base de datos HAS.NET en donde se puede observar el comportamiento de los diferentes ingresos por impuestos tributarios y no tributarios y asi poder tomar acciones correctivas si se llegaran a necesitar, tales como los procesos de fiscalizacion en impuestos de industria y comercio, predial, tasas y contribuciones, plusvalia, delineacion urbana y demas tributos que afecten los ingresos del Municipio. 
</t>
  </si>
  <si>
    <t xml:space="preserve">Con la informacion suministrada mensualmente de recaudos se procede a comparar el recaudo del mes anterior con el actual verificanco cual a sido el incremento o la disminucion de los ingresos según sea el caso y tomando las acciones correctivas para aumentar o mantener los ingresos estables, esto se logra a traves de la fiscalizacion de los impuestos, cruce de informacion con la DIAN, Camara y Comercio, Censo comercial realizado en el Municipio y en general con los diferentesd mecanismos que nos ofrece el estatuto tributario. </t>
  </si>
  <si>
    <t>Se adopta el Reglamento Interno de Recaudo de Cartera y se dictan otras disposiciones”, estableciendo el procesos general y específico para los procesos de cobro coactivo, en el cual se determinan las generalidades del cobro, tales como marco jurídico, los principios rectores del recaudo, definiciones, funcionarios competentes, títulos ejecutivos y clasificación de los mismos</t>
  </si>
  <si>
    <t xml:space="preserve">Desarrollo de una política pública que promueva la investigación,  EL DESARROLLO Y LA INNOVACION, buscando la generación de conocimiento científico y el desarrollo tecnológico, en beneficio de la economía y su desarrollo social, como componentes fundamentales de la calidad de vida de la población y base de la productividad </t>
  </si>
  <si>
    <t>a través de la contratación de personal y de la adquisición de materiales y equipos, se logra adecuar la infraestructura de voz y datos</t>
  </si>
  <si>
    <t>Dirigido a la Administración Municipal y sus sedes</t>
  </si>
  <si>
    <t>con la aplicación adecuada de los instrumentos de Planificación y especialmente del Plan de Acción, se programaron las actividades para garantizar el acceso a Internet, el mantenimiento y la optimización de las redes de Fibra Óptica así como la operación del Punto Vive Digital ubicado en la Biblioteca Hoqabiga.</t>
  </si>
  <si>
    <t>se analizaron las opciones de inversión en el cuatrienio, logrando a través de diferentes tipos de la contratación para dar cumplimiento a la meta producto.</t>
  </si>
  <si>
    <t>la Oficina TIC ha estructura diferentes equipos de trabajo, direccionando las acciones a temáticas específicas; en este punto confluyen dos equipos: el primero corresponde al área de Redes, que está encargada de la gestión y administración de las redes de datos del municipio y el segundo equipo es de Soporte Técnico; las labores realizadas permiten la operación, la administración y el mantenimiento de la infraestructura tecnológica de la Alcaldía.</t>
  </si>
  <si>
    <t>la Oficina TIC promueve tanto en los procesos misionales, como en los estratégicos, los principios éticos e institucionales, establecidos en el Código de Ética de la Alcaldía</t>
  </si>
  <si>
    <t>la Oficina TIC a través de la página web publica las principales acciones de cara al ciudadano, en lo que tiene que ver con las redes de comunicaciones de la Administración Municipal; de otro lado, los objetos contractuales también se disponen en la página del SECOP https://www.contratos.gov.co/entidades/entLogin.html.</t>
  </si>
  <si>
    <t>sistematización de trámites a através de la Ventanilla Unica Virtual</t>
  </si>
  <si>
    <t>en la Oficina TIC, estamos disponiendo de las herramientas para que los funcionarios públicos brinden un adecuado Servicio al Ciudadano, con equipos modernos, actualizados y con acceso a Internet y a los aplicativos institucionales, de tal forma que se dé al ciudadano las indicaciones para la realización de trámites o servicios, y las respuestas oportunas a sus solicitudes.</t>
  </si>
  <si>
    <t>la Oficina TIC, tiene un papel importante, ya que cada vez que se realizan las audiencias para la Rendición de Cuentas, dispone las redes de datos y los equipos de cómputo y de comunicaciones, como canales que permiten una comunicación efectiva con el ciudadano.</t>
  </si>
  <si>
    <t>la Oficina TIC al realizar la adecuación y el mantenimiento de la infraestructura de las redes de la administración municipal, genera insumos y herramientas a todas las dependencias de la Alcaldía y de manera transversal aporta institucionalmente a esta política.</t>
  </si>
  <si>
    <t>la Oficina TIC, dispone de dos herramientas que facilitan el proceso, la primera es la disposición de la aplicación Web Corrycom, la cual permite la recepción, radicación, asignación y seguimiento a todas las comunicaciones escritas recibidas por la Administración Central. De otro lado, todos los funcionarios públicos disponen de una cuenta de correo electrónico corporativo, la cual les sirve de medio para canalizar las comunicaciones oficiales como respuesta a peticiones de los ciudadanos.</t>
  </si>
  <si>
    <t>Desde el cumplimiento de la Misión y el Objetivo General para la Oficina TIC, establecido en el Decreto 40 del 16-May-2019, así como sus funciones, de manera paralela con las metas del Plan de Desarrollo Territorial, la Oficina de Tecnologías de la Información y las Comunicaciones TIC, tiene un compromiso en la ejecución y logro de los Planes de Acción, frente a los requerimientos de la Oficina de Control Interno en cuanto a su función misional de auditoría.</t>
  </si>
  <si>
    <t>la Oficina TIC, con la lógica de la Planeación establecida en el Plan Indicativo, trabaja de manera permanente en el cumplimiento de las metas producto del sector de Buen Gobierno – Innovación Tecnológica, con el fin de lograr que la meta de Resultado” Aumentar al 30% el porcentaje de población con acceso a internet” se cumpla al final del cuatrienio.</t>
  </si>
  <si>
    <t xml:space="preserve">Con el fin de prestar un adecuado servicio de Internet público, se instalaron nueve (9) zonas WIFI de acceso gratuito a internet para la comunidad, ubicadas en el área urbana y rural </t>
  </si>
  <si>
    <t>A toda población</t>
  </si>
  <si>
    <t>con la aplicación adecuada de los instrumentos de Planificación y especialmente del Plan de Acción, se programaron las actividades para garantizar a la comunidad el acceso a internet vía WIFI en las Zonas de conexión establecidas; así mismo el respectivo mantenimiento del mobiliario y de las redes de datos que suministran el servicio.</t>
  </si>
  <si>
    <t>se analizaron las opciones de inversión, logrando a través de diferentes tipos de contratación dar cumplimiento a esta meta producto, con la adquisición e instalación del mobiliario urbano que brinde la conectividad al ciudadano en las zonas predeterminadas con su respectiva cobertura.</t>
  </si>
  <si>
    <t>ha estructura un equipo de trabajo que adelanta acciones para la gestión y administración de las redes de datos del municipio, que permita brindar al ciudadano el servicio gratuito de conectividad a internet WiFi mediante las zonas dispuestas tanto en la zona urbana como en la zona rural.</t>
  </si>
  <si>
    <t>la Oficina TIC, ha contrastado los objetivos establecidos en el Plan de Desarrollo Municipal “Sí, marcamos la diferencia”, para el Sector Buen Gobierno – Innovación Tecnológica, con el Decreto 40 de 2019, “por el cual se establece el manual básico de la Administración municipal de Chía y se adopta la estructura organizacional interna de la Administración central del municipio de Chía”, artículo 18, numeral 9 “Fomentar el uso de las tecnologías de la información para mejorar la calidad de vida de la comunidad, que potencie el acceso equitativo a oportunidades de educación, trabajo, justicia, cultura, recreación, entre otros”.</t>
  </si>
  <si>
    <t>estamos disponiendo de un Servicio al Ciudadano, al permitir acceso gratuito a internet por medio del mobiliario urbano de las Zonas WIFI.</t>
  </si>
  <si>
    <t>Se realizan acciones transversales que le dan alcance a esta política</t>
  </si>
  <si>
    <t>la oficina TIC ha establecido medidas y protocolos de seguridad a nivel de Software y Hardware, para proteger las redes, nodos, equipos de seguridad de virus informáticos y de software malicioso, así como el acceso restringido a sitios no seguros en internet.</t>
  </si>
  <si>
    <t>la oficina TIC a través de sus equipos especializados de redes y soporte técnico, dominan y se actualizan constantemente en temas conectividad y seguridad en las redes.</t>
  </si>
  <si>
    <t>Se modernizó la infraestructura de telecomunicaciones con la extensión de la red de fibra óptica propia del municipio que enlaza el centro de datos ubicado en la Alcaldía Municipal de Chía con todas las dependencias</t>
  </si>
  <si>
    <t>con la aplicación adecuada de los instrumentos de Planificación y especialmente del Plan de Acción, se programaron las actividades, la adquisición, instalación y configuración de los elementos de redes de datos y fibra óptica, equipos de oficina y periféricos, para garantizar una infraestructura tecnológica acorde con los requerimientos para una eficaz atención al ciudadano.</t>
  </si>
  <si>
    <t>se analizaron las opciones de inversión en el cuatrienio, para dar cumplimiento a la meta producto, específicamente para la adquisición de equipos de oficina, redes de datos e implementos para garantizar la conectividad en la Administración municipal.</t>
  </si>
  <si>
    <t>la Oficina Tic ha contrastado los objetivos establecidos en el Plan de Desarrollo Municipal “Sí, marcamos la diferencia”, para el Sector Buen Gobierno – Innovación Tecnológica, con el Decreto 40 de 2019, “por el cual se establece el manual básico de la Administración municipal de Chía y se adopta la estructura organizacional interna de la Administración central del municipio de Chía”, artículo 18, numeral 14 “Administrar la infraestructura de red de la administración central, los sistemas corporativos existentes y los demás que se implementen”. Numeral 17 “Velar por el buen funcionamiento de los equipos, aplicativos e infraestructura tecnológica de la administración central mediante la elaboración de planes de mantenimiento”</t>
  </si>
  <si>
    <t>al modernizar la infraestructura tecnológica del municipio, se brinda tanto a los clientes internos como a los ciudadanos, de equipos y herramientas tecnológicas que permiten la realización de trámites presenciales y en línea.</t>
  </si>
  <si>
    <t>De acuerdo con la ley 152 de 1994, se establece que toda la inversión de los entes territoriales se deba realizar a través de Proyectos de Inversión</t>
  </si>
  <si>
    <t>con la aplicación adecuada de los instrumentos de Planificación y especialmente del Plan de Acción, se programaron las actividades para garantizar que con la formulación y viabilización tanto técnica como financiera de proyectos de inversión, se generen los insumos para articular la documentación técnica con la parte estratégica</t>
  </si>
  <si>
    <t>se analizaron las opciones de inversión en el cuatrienio, para dar cumplimiento a la meta producto, específicamente en la consecución de los recursos por diferentes fuentes de financiación que permitan llevar a buen término la ejecución de los proyectos, brindando una adecuada solución a la población objetivo.</t>
  </si>
  <si>
    <t>la Oficina Tic  a través de la eficiente contratación de profesionales especializados en gestión de proyectos, adquiere los servicios idóneos que brinden solución a problemáticas planteadas.</t>
  </si>
  <si>
    <t>la Oficina TIC, ha contrastado los objetivos establecidos en el Plan de Desarrollo Municipal “Sí, marcamos la diferencia”, para el Sector Buen Gobierno – Innovación Tecnológica, con el Decreto 40 de 2019, “por el cual se establece el manual básico de la Administración municipal de Chía y se adopta la estructura organizacional interna de la Administración central del municipio de Chía”, artículo 18, numeral 7 “Formular el Plan Anual de Sistemas de Información para la administración central, junto con el presupuesto de inversión”. Numeral 21 “Formular los planes, programas y proyectos que permitan el cumplimiento de los objetivos de corto, mediano y largo plazo…”</t>
  </si>
  <si>
    <t>la Oficina Tic con los proyectos de inversión formulados bajo la metodología general ajustada (MGA), logra un fortalecimiento institucional, ya que adquiere los insumos básicos para la estructuración y ejecución de proyectos.</t>
  </si>
  <si>
    <t>Crear   una nueva herramienta pedagógica  a nivel tecnológico mediante  la propuesta  piloto del  Aula innovadora,  donde se logre una alianza de la tecnología  y la educación, buscando  el fomento de estas para desarrollar integral de nuestros jóvenes.</t>
  </si>
  <si>
    <t>Implementación de una aplicación  mediante un APP institucional</t>
  </si>
  <si>
    <t>En cumplimiento de los objetivos misionales, de la ley y de las metas establecidas en el PDM, para el Sector de Buen Gobierno - Innovación Tecnológica</t>
  </si>
  <si>
    <t>con la aplicación adecuada de los instrumentos de Planificación y especialmente del Plan de Acción, se programaron las actividades para garantizar la implementación de los componentes de Gobierno en línea, sobre todo en lo pertinente con el desarrollo de aplicaciones y trámites en línea que faciliten al ciudadano el acceso a la información.</t>
  </si>
  <si>
    <t>se analizaron las opciones de inversión en el cuatrienio, para dar cumplimiento a la meta producto, específicamente en la definición y alcance de trámites que se realizan a través de la página web del municipio https://www.chia-cundinamarca.gov.co/.</t>
  </si>
  <si>
    <t>la Oficina Tic ha estructura un equipo de especialistas en Desarrollo de Aplicaciones y Seguridad de la información, dedicado al Desarrollo de software, para brindar soluciones tanto a clientes internos como a ciudadanos, frente a los procesos misionales y estratégicos de la entidad.</t>
  </si>
  <si>
    <t>la Oficina Tic a través del desarrollo de aplicaciones para que la comunidad acceda a información pública, así como a la realización de trámites en línea, brinda un canal de comunicaciones, disponiendo de los mecanismos para acercar a la ciudadanía a la administración pública.</t>
  </si>
  <si>
    <t>la Oficina Tic ha desarrollado trámites en línea a través de la Ventanilla Unica Virtual, el aplicativo móvil Chiapp y el módulo de PQRD, lo que simplifica los trámites que debe realizar el ciudadano y al interior de la administración facilita los procesos de atención a la comunidad.</t>
  </si>
  <si>
    <t>la Oficina Tic, ha desarrollado e implementado el Aplicativo Móvil Chiapp y el Sistema web de peticiones, quejas y reclamos (PQRD) y la Ventanilla Única Virtual.</t>
  </si>
  <si>
    <t>la oficina Tic, con el desarrollo de aplicativos como la Ventanilla Unica Virtual, Chiapp y el sistema PQRD permite la interacción de la ciudadanía con la comunidad.</t>
  </si>
  <si>
    <t>se han implementado en total 46 Trámites y servicios en línea del Municipio de Chía.</t>
  </si>
  <si>
    <t>ha realizado la implementación de los componentes de TIC para: Servicios, Gobierno Abierto, Gestión y Seguridad y Privacidad de la información.</t>
  </si>
  <si>
    <t>la oficina TIC ha adelantado acciones como: el Plan de implementación de riesgos y la definición de Políticas de seguridad de la información.</t>
  </si>
  <si>
    <t>A través del Desarrollo de aplicaciones Web, que facilitan el trabajo a los funcionarios y coadyuvan en los trámites de lo ciudadanos</t>
  </si>
  <si>
    <t xml:space="preserve">Generar Emprendimiento digital  y tecnología  a nivel de las instituciones educativas oficial y privada </t>
  </si>
  <si>
    <t>con la aplicación adecuada de los instrumentos de Planificación y especialmente del Plan de Acción, se programaron las actividades para garantizar la logística y el cumplimiento de la meta.</t>
  </si>
  <si>
    <t>se analizaron las opciones de inversión en el cuatrienio, para dar cumplimiento a la meta producto, específicamente en la definición de las temáticas para la Feria.</t>
  </si>
  <si>
    <t>la Oficina Tic ha asignado funciones específicas de cada colaborador, para la realización de la feria anual de Emprendimiento y Fortalecimiento de las TIC para promover el talento digital en el Municipio.</t>
  </si>
  <si>
    <t>la Oficina Tic genera al interior de la administración municipal, una cultura que motiva y alienta la participación en eventos de tecnología, que posteriormente se verán reflejados en la atención al ciudadano.</t>
  </si>
  <si>
    <t>la Oficina Tic abre canales con la comunidad, los cuales se reflejan en el mejoramiento de los procesos internos de la administración municipal, que le apuntan a brindar soluciones frente a los trámites que se realizan en la Alcaldía.</t>
  </si>
  <si>
    <t>al realizar este tipo de ferias de tecnología, se invita al ciudadano para que conozca sobre la oferta pública de servicios, estableciendo un dialogo con los ciudadanos que permiten identificar las debilidades y aplicar correctivos.</t>
  </si>
  <si>
    <t>con la aplicación adecuada de los instrumentos de Planificación y especialmente del Plan de Acción, se programaron las actividades para garantizar el la implementación de los componentes de Gobierno en línea, sobre todo en lo pertinente con el desarrollo de aplicaciones y trámites en línea que faciliten al ciudadano el acceso a la información.</t>
  </si>
  <si>
    <t xml:space="preserve">se analizaron las opciones de inversión en el cuatrienio, para dar cumplimiento a la meta producto, específicamente en la definición y alcance de trámites que se realizan a través de la página web del municipio </t>
  </si>
  <si>
    <t>ha estructura un equipo de especialistas en Desarrollo de Aplicaciones y Seguridad de la información, dedicado al Desarrollo de software, para brindar soluciones tanto a clientes internos como a ciudadanos, frente a los procesos misionales y estratégicos de la entidad</t>
  </si>
  <si>
    <t xml:space="preserve">a) Publicación de Datasets en el portal www.datos.gov.co
b) Rendición de cuentas por medios electrónicos, como transmisión en vivo desde la página web www.chia-cundinamarca.gov.co      
</t>
  </si>
  <si>
    <t>Modernización de la plataforma de HAS SQL, con el fin de optimizar procesos internos y contribuir a la política de cero papel, cumpliendo satisfactoriamente con el proceso de mantenimientos preventivos y correctivos de los servicios tecnológicos.</t>
  </si>
  <si>
    <t xml:space="preserve">a) Aplicativo Móvil Chiapp
b) Sistema web de peticiones, quejas y reclamos (PQR)
</t>
  </si>
  <si>
    <t>se realizó un trabajo en conjunto con la Secretaría TIC de la Gobernación de Cundinamarca y Ministerio de Tecnologías de la Información y Comunicaciones, donde se efectuaron 7 capacitaciones acerca del buen uso de las redes sociales y las diferentes problemáticas que se presentan en ellas, tales como: Ciberdependencia, Ciberacoso, Sexting, Grooming y Pornografía infantil, beneficiando cerca de 107 estudiantes de las instituciones educativas oficiales.</t>
  </si>
  <si>
    <t>203 Aumentar al 92% el índice de gobierno abierto (IGA) en el nivel de implementación del MECI. (Modelo Estándar de Control Interno)</t>
  </si>
  <si>
    <t>No es meta del POT (Acuerdo 17 de 2000)</t>
  </si>
  <si>
    <t>Se cumplio con la meta teniendo en cuenta que para los años 2016,2017,2018 y 2019 se contrataron los servicios de mantenimiento y soporte al aplicativo kawak.</t>
  </si>
  <si>
    <t xml:space="preserve">Se formuló, viabilizo y registro el Proyecto denominado "Fortalecimiento Administrativo e Institucional orientado al servicio del Ciudadano", en el cual se contempló:
1) Continuar con la certificación NTC GP1000 de 2009 e ISO 9001 de 2008.                                                                               
 Se formularon los diferentes planes anuales tales como:  el plan de acción, plan de adquisiciones y contratación, el plan operativo anual de inversiones para cada vigencia, con las actividades a desarrollar para dar cumplimiento a la meta y así posteriormente fueron aprobrados por el Consejo de Gobierno.    .  
Mediante Decreto No. 86 de 2018 se crea el Comité Institucional de Gestión y Desempeño MIPG y tiene como objetivo orientar la implementación y orientación de MIPG, el cual sustituira los demás comités que tengan relación con el modelo, por tal razón se contrataron los servicios profesionales para acompañar el proceso de avance en la implementación del Modelo Integrado de Planeación y Gestión-MIPG en la Alcaldía de Chía. Actualmente se cuenta con el diagnóstico y línea base del estado de MIPG como insumo de para la elaboración del Plan de Acción a desarrollar para la implementación de MIPG.
</t>
  </si>
  <si>
    <t xml:space="preserve">Se solicitó certificado de banco de proyectos, disponibilidad presupuestal para contratar las actividades al mantenimiento del sistema de gestión de calidad.
 Acorde con lo programado en el Plan Anual de Adquisiciones de cada vigencia, se solicitó la certificación del mismo.                                               Se realizó el proceso pre contractual en cumplimiento al Manual de Contratación establecido por el Municipio.                              
Se contrataron los servicios de auditoría de seguimiento al sistema de gestión de calidad NTCGP1000 2009, ISO 9001 2018 (contrato No. 2016-CT-362), acorde con los documentos y procedimientos establecidos.
Realización del proceso transicional de la norma ISO 9001-2008 a la versión 2015 (contrato No.  2017-CT-507), al igual que el acompañamiento, seguimiento y verificación de los procesos del SGC frente a los requisitos de la norma en la versión 2015 (contrato No.2018-CT-374) .                                                                               Actualización, mantenimiento, capacitación y soporte al Sistema de Información KAWAK (contrato No. 2016-CT-191, contrato No. 2017-CT-462, contrato No. 2018-CT-311 y contrato No. 2019-CT-289).       Mediante contrato No. 2019-CT-475 se contrataron los servicios profesionales para implementar el Modelo Integrado de Planeación y Gestion.
Para el seguimiento del objeto contractual se realizan informes de supervisión trimestral en los cuales se evidencia el avance y entrega de productos y/o servicios.  Igualmente se califica el servicio prestado por el contratista a través del formato de  re- evaluación de proveedores, certificación de cumplimiento e informe de avance de actividades, los cuales son cargados a la plataforma de Sitesigo, con el fin de dar avance físico y presupuestal a las metas del plan de desarrollo.  Se realizaron los pagos de cada Contrato acorde a lo establecido en Programa Anual mensualizado de Caja. 
Al culminar la ejecución contractual se realizan las respectivas actas de terminación y liquidación por parte del supervisor del contrato, las cuales se suben a la plataforma del SECOP.
</t>
  </si>
  <si>
    <t xml:space="preserve">En el año 2017 se realizó capacitación en temática referente al SGC, particularmente en los requisitos de la Norma ISO 9001 en su nueva versión 2015.
Asimismo se realizaron mantenimientos y  actualizaciones anuales  a la herramienta KAWAK, a 2019 se cuenta con la versión 4.3.0 al igual que socialización  y acompañamiento a facilitadores de calidad en los aspectos del cargue y registro de información requerida por el SGC.    </t>
  </si>
  <si>
    <t>La meta se ejecutó con base en los principios y valores establecidos en el Código de Ética existente, el cual se adoptó mediante Acto Administrativo y actualmente atendiendo los requisitos del MIPG se cuenta con el Código de Integridad, el cual se adoptó mediante Resolución No. 2015 de Mayo 14 de 2019 identificando los valores institucionales y desarrollando en los servidores públicos el hábito de actuar de forma coherente con ellos.</t>
  </si>
  <si>
    <t xml:space="preserve">Se tiene establecido en la página web de la Alcaldía de Chía un link de consulta para que los ciudadanos puedan visualizar los procedimientos y formatos establecidos en el SIGC. Igualmente se tiene publicada infromación estrategica como misión, visión y objetivos. 
Dentro del proceso de transparencia se tienen publicados los documentos de los procesos contractuales en la herramienta del SECOP.
</t>
  </si>
  <si>
    <t xml:space="preserve">Mediante acuerdo No. 156 de 2019, se autorizó al Alcalde Municipal de Chía para realizar el proceso de modernización institucional y mediante decreto No. 308 de 2019, se adicionó la planta de personal de la Administración Central del Municipio de Chía, identificando los perfiles y funciones de los empleos garantizando el fortalecimiento del talento humano capaz de cumplir con los objetivos y con el propósito fundamental de la Alcaldía.
Mediante Decreto Administrativo de 2019 se adoptó el nuevo mapa de procesos de la Administración Municipal de Chía.
</t>
  </si>
  <si>
    <t xml:space="preserve">Se estandarizo el procedimiento y formato GE-FT-45-V2 Encuesta de Satisfacción al Cuidadano el cual le permite al proceso Gestión Educativa tener información de primera mano por parte del usuario permitiendo detectar oportunidades de mejora. 
Se estandarizo el formato de PQRs (Buzones) Código GAC-FT-3-V1.
</t>
  </si>
  <si>
    <t xml:space="preserve">Se generaron informe de Gestión relacionados con la ejecución de la meta para las diferentes rendiciones de cuentas realizadas.                              Se participó continuamente en jornadas exclusivas de atención a la comunidad como lo fue la actividad de “48 horas por Chía”, el primer “Chía Express” y “24 horas por Chía”. </t>
  </si>
  <si>
    <t>Durante la vigencia 2019 se actualizaron los procedimientos y se ajustaron los formatos de caracterización de los trámites que cada una de las Áreas de la Administración Municipal, particularmente del Sistema Único de Información de Tramites-SUIT, teniendo como principal característica la racionalización de trámites, simplificando y optimizando los trámites y procedimientos administrativos para facilitar el acceso de los ciudadanos</t>
  </si>
  <si>
    <t xml:space="preserve">Se lleva un control a través de la herramienta KAWAK en la cual están dispuestas las versiones originales de los procedimientos y formatos establecidos en el SGC. De igual manera en cumplimiento de las TRD se lleva el archivo físico e identificación de los documentos que genera el proceso.
</t>
  </si>
  <si>
    <t>Atendiendo la política de MIPG que busca promover el uso y aprovechamiento de las Tecnologías de la Información y las Comunicaciones, se cuenta con la herramienta KAWAK para facilitar el registro y seguimiento de riesgos, indicadores y acciones de mejoramiento de los procesos establecidos en el Mapa de Procesos de la Alcaldía. Se realizó mantenimiento, soporte y actualización del aplicativo</t>
  </si>
  <si>
    <t>Ver formatos de privacidad y seguridad de la información.</t>
  </si>
  <si>
    <t>Por definición normativa en esta meta no se desarrollaron actividades relacionadas con esta política.</t>
  </si>
  <si>
    <t>La herramienta KAWAK brinda a través de su estructura visualizar el avance del conocimiento de los métodos y procedimientos de las actividades desarrolladas por cada uno de los procesos dentro de la estructura orgánica de la Alcaldía de Chía.</t>
  </si>
  <si>
    <t>Alimentar oportunamente la herramienta KAWAK para que Control Interno desarrolle adecuadamente su gestión de seguimiento, evaluación y control, contribuyendo al mejoramiento continuo.</t>
  </si>
  <si>
    <t xml:space="preserve">Se apoya en la construcción y actualización de procedimientos y formatos necesarios para realizar el Seguimiento y evaluación del desempeño institucional.
Se aplica la cultura del autocontrol en las actividades que contribuyen al desarrollo de una adecuada gestión garantizando el cumplimiento de las metas institucionales.
</t>
  </si>
  <si>
    <t>204 Aumentar al 95% el índice de gobierno abierto (IGA) en Atención Presencial al Ciudadano.</t>
  </si>
  <si>
    <t xml:space="preserve">Se realizaron encuestas al inicio de cada vigencia orientadas al fortalecimiento al bienestar social laboral de los servidores públicos.
En Consejo de Gobierno se aprueba el plan de acción, plan de adquisiciones, contratación y el plan operativo anual de inversiones para cada vigencia con las actividades a desarrollar para dar cumplimiento a la meta.
Se formuló, viabilizo y registro el Proyecto Fortalecimiento Administrativo e Institucional orientado al servicio del Ciudadano realizó una encuesta a los servidores públicos de la planta de la Administración del Municipio de Chía, lo cual permitió priorizar las necesidades de capacitación.
Se implementó y ejecuto el Plan Institucional de Capacitación el cual se adoptó mediante Resolución No. 2193 de junio de 2018. 
Mediante Resolución No. 926 de 2017 se adopta el Plan de Bienestar Social, estímulos e incentivos para los servidores públicos de la Alcaldía de Chía
</t>
  </si>
  <si>
    <t xml:space="preserve">Se solicitó certificado de banco de proyectos, disponibilidad presupuestal para contratar las actividades del plan de bienestar de los servidores públicos.
Acorde con lo programado en el Plan Anual de Adquisiciones de cada vigencia, se solicitó la certificación del mismo, y se se realizó el proceso pre contractual en cumplimiento al Manual de Contratación establecido por el Municipio.  
Se realizó capacitación de re -inducción con la Universidad Militar Nueva Granada en temas de: Gestión Documental, Gestión Pública, habilidades de negociación (Contrato No. 2017-CT-560).
El SENA ofreció capacitación en temas de trabajo en equipo y comunicación asertiva, curso básico de mesa y bar e implementación del SG-SST. 
Se contrató los servicios para la formulación del plan estratégico de Seguridad Vial orientado a los conductores de planta (Contrato 2016-CT-445).
Se contrató la asesoría para desarrollar actividades para la implementación del plan de bienestar de los servidores públicos (Contrato 2017-CT-560).       
Se realizó Contrato Interadministrativo 2016-CT- con la Universidad de Cundinamarca para realizar actividades para el mejoramiento del clima organizacional. 
Se contrató la asesoría y acompañamiento para la elaboración del estudio técnico e implementación de la reorganización administrativa del Municipio de Chía, mediante contrato No. 2017-CT-378.  
Para el seguimiento del objeto contractual se realizan informes de supervisión trimestral en los cuales se evidencia el avance y entrega de productos y/o. Igualmente se califica el servicio prestado por el contratista a través del formato de  re- evaluación de proveedores, certificación de cumplimiento e informe de avance de actividades, los cuales son cargados a la plataforma de Sitesigo, con el fin de dar avance físico y presupuestal a las metas del plan de desarrollo.
Al culminar la ejecución contractual se realiza la terminación y liquidación por parte del supervisor del contrato.
</t>
  </si>
  <si>
    <t xml:space="preserve">Se ejecutaron _______ actividades de bienestar beneficiando a ________ servidores públicos.
Para los meses de Enero, Febrero y Marzo Bajo la ejecución y desarrollo del Contrato Interadministrativo 2017-CT-560, el cual fue suscrito entre la Universidad Militar Nueva Granada y el Municipio de Chía, se llevaron a cabo 2 cursos y un diplomado así: CURSO EN HABILIDADES DE NEGOCIACIÓN EFECTIVA COMO MÉTODO DE PREVENCIÓN Y SOLUCIÓN DE CONFLICTOS Se llevó a cabo de manera conjunta en las instalaciones del Campus Nueva Granada (sede Cajicá), dirigido a un grupo de 20 servidores públicos de la Administración Municipal de Chía - nivel central, con una intensidad de 30 horas presenciales los días 31 de enero, 2, 7, 9, 14, 16 y 21 de febrero de 2018. CURSO EN GESTIÓN PÚBLICA Y ADMINISTRATIVA    dirigido a un grupo de 45 servidores públicos de la Administración Municipal de Chía - nivel central, con una intensidad de 45 horas presenciales en seis sesiones: cinco sesiones de 8 horas (8:00am a 5:00pm) los días 31 de enero, 5, 12, 19 y 26 de febrero y una sesión de 5 horas (8:00am a 1:00 pm) el día 5 de marzo de 2018. DIPLOMADO EN GESTIÓN PÚBLICA   
Se llevó a cabo de manera conjunta en las instalaciones del Campus Nueva Granada (sede Cajicá), dirigido a un grupo de 30 servidores públicos de la Administración Municipal de Chía - nivel central, con una intensidad de 80 horas presenciales (cuatro módulos de 20 horas casa uno)
CAPACITACIONES SOBRE EL NUEVO MARCO NORMATIVO DE CONTABILIDAD PARA EL SECTOR PÚBLICO- NICSP, en el mes de mayo de 2018, se realizó por parte de la Secretaría de Hacienda–Contabilidad (Grupo NICSP) en coordinación con la Secretaría General- Dirección de Función Pública, capacitaciones sobre el Nuevo Marco Normativo de Contabilidad para el Sector Público- NICSP los días 11,18 y 23 de mayo de 2018 de 8: 00 a.m a 10:00 a.m.
Estas capacitaciones fueron dirigidas a un grupo de 193 funcionarios convocados, de los cuales participaron 157 de los niveles directivo y asesor, profesional y técnico.
SEMINARIO DE DERECHO ADMINISTRATIVO: Se desarrollo en16 horas académicas, durante los días 15 y 16 de mayo de 2018, en horario de 8:00 a.m a 5:00 p.m. y estuvo dirigido a un grupo de 52 servidores públicos de los cuales se certificaron 44 participantes que cumplieron con los requisitos académicos. SEMINARIO GESTIÓN DEL TALENTO HUMANO: Se desarrollo en el mes de junio dirigida a 47 servidores públicos que tiene que ver con este proceso. La realizó la Escuela Superior de Administración Pública ESAP, con una duración de 16 horas académicas distribuidas en dos sesiones los días 18 y 26 de junio de 2018 en horario de 8:00 a 5:00 p.m.   SEMINARIO CIENCIAS POLÍTICAS: Se realizo en el mes de julio se  por parte de la ESAP, los días lunes 16 de julio y el martes 17 de julio de 2018 en un horario de 8:00 a.m. a 5:00 p.m. para un total de 16 horas académicas, estuvo dirigida a 20 servidores públicos.        SEMINARIO FORMULACIÓN Y EVALUACIÓN DE PROYECTOS: Se realizo los días 30 y 31 de julio de 2018 por parte de la Escuela Superior de Administración Pública ESAP el cual estuvo dirigido a 20 servidores públicos en un horario de 8:00 a.m a 5:00 p.m con una intensidad horaria de 16 horas académicas presenciales.         CHARLA DE SENSIBILIZACIÓN SOBRE EL IMPACTO Y LA IMPORTANCIA DE CIBERSEGURIDAD: Se realizo el 13 de agosto de 2018 
asistieron 359 personas en dos grupos así: primer grupo de 9:00 a.m. a 10:20 a.m. y el segundo grupo de 10:30 a.m. a 12:00 m con una duración de una (1) hora y veinte (20) minutos aproximadamente cada uno.
CAPACITACIONES BAJO EL NUEVO MARCO NORMATIVO DE CONTABILIDAD PARA EL SECTOR PÚBLICO- NICSP: El 10 de septiembre de 2018 se llevó a cabo la Capacitación de Indicadores Financieros por parte de la Secretaría de Hacienda a la cual asistieron 26 servidores públicos de la Administración Municipal.
El 14 de septiembre de 2018 se realizó la Capacitación de Estados Financieros y Revelaciones dirigida a 35 servidores públicos por parte de la Secretaría de Hacienda. 
El 18 de septiembre de 2018 se llevó a cabo Mesa de Trabajo con el Grupo de fiscalización al cual asistieron 15 servidores públicos, en el cual se trató la normativa preparadores información financiera.
 SEMINARIO MODELO INTEGRADO DE PLANEACIÓN Y GESTIÓN MIPG, En el mes de septiembre de 2018 también se realizaron dos sesiones de 8 horas cada una para un total de 16 horas académicas, los días 19 y 27 de septiembre en horario de 8: 00 a.m. a 5:00 p.m. para el Seminario de Modelo Integrado de Planeación y Gestión MIPG. Este Seminario lo realizó la Escuela Superior de Administración Pública ESAP a 28 servidores públicos . DIPLOMADO ANÁLISIS DE ACCIDENTES Y PRUEBAS DE ALCOHOLIMETRÍA y DIPLOMADO DE POLÍTICAS PÚBLICAS LOCALES PARA LA CONSTRUCCIÓN DE PAZ
se realizaron el 19 de septiembre y hasta el 13 de octubre de 2018 los días miércoles jueves y viernes en horario de 5:00 p.m a 10:00 p.m y los días sábados de 8:00 a.m a 1:00 p.m.  Estuvieron dirigidos a aproximadamente 33 servidores públicos de la Administración Municipal, estos diplomados los realizó el Politécnico ICAFT-SENA con apoyo de la Federación Colombiana de Municipios.
CONFERENCIA EN LA ESTRATEGIA DE GOBIERNO DIGITAL: Se realizo el día 2 de noviembre de 2018 , gestionada por la Oficina de Tecnologías, se desarrollo en dos grupos a la cual asistieron varios servidores públicos de la Administración Municipal de Chía. SEMINARIO DE GESTIÓN DOCUMENTAL
Los días 13 y 23 de noviembre de 2018 se realizó por parte de la Escuela Superior de Administración Pública ESAP, el Seminario de Gestión Documental con una duración de 16 horas académicas presenciales dirigido a 30 servidores públicos de la Administración Municipal. 
SEMINARIO SERVIDOR PÚBLICO EN LA CONSTRUCCIÓN DE PAÍS 2018.   
Se llevo a cabo los días 19 y 26 de noviembre de 2018 liderado por la Escuela Superior de Administración Pública ESAP al que asistieron 15 servidores públicos de la Administración. SEMINARIO CONTRATACIÓN ESTATAL
Los días 5 y 12 de diciembre de 2018 se realizó por parte de la ESAP el Seminario de Contratación Estatal a 17 servidores públicos de la Administración Municipal
</t>
  </si>
  <si>
    <t>Se cuenta con el Código de Integridad el cual se adoptó mediante Resolución No. 2015 de 2019 identificando los valores institucionales y desarrollando en los servidores públicos el hábito de actuar de forma coherente con ellos.</t>
  </si>
  <si>
    <t xml:space="preserve">Los planes de bienestar se dan a conocer a los funcionarios públicos través de los respectivos correos institucionales.   </t>
  </si>
  <si>
    <t>Mediante 2017-CT-378 se contrato la asesoria y acompañamiento para la elaboración del estudio tecnico e implementación de la reorganización administrativa del Municipio de Chia.</t>
  </si>
  <si>
    <t xml:space="preserve">En el aspecto de ventanilla hacia adentro de atención al ciudadano se realizaron capacitaciones en protocolos estándares de atención al ciudadano. </t>
  </si>
  <si>
    <t>Por definición legal no se tienen  actividades relacionadas con esta meta.</t>
  </si>
  <si>
    <t>Se fortalecieron los conocimientos en gestión documental a los funcionarios de la administración municipal a través de seminarios y cursos, permitiendo afianzar los conocimientos previamente adquiridos.</t>
  </si>
  <si>
    <t xml:space="preserve">Desarrollo de encuestas por formulario Google, ahorrando tiempo en el diligenciamiento de la información y en la tabulación de los resultados.
Se gestionó en conjunto con la Oficina TIC y el Ministerio de TIC conferencia en la estrategia de gobierno digital 
</t>
  </si>
  <si>
    <t>Se gestionó en conjunto con la Oficina TIC y el Ministerio de TIC charla de sensibilización sobre el impacto y la importancia de ciber seguridad.</t>
  </si>
  <si>
    <t xml:space="preserve">Se aplica la cultura del autocontrol en las actividades que contribuyen al desarrollo de una adecuada gestión garantizando el cumplimiento de las metas institucionales.
Se valida el cumplimiento de las capacitaciones 
</t>
  </si>
  <si>
    <t xml:space="preserve">La mayoria de actividades que dieron cumplimiento a esta meta se desarrollaron con recursos de funcionamiento y los recursos de inversión fueron trasladados para dar cumplimiento a otras metas prioritarias. </t>
  </si>
  <si>
    <t xml:space="preserve">Se participó dentro de la  formulación, viabilización y registro del Proyecto denominado Fortalecimiento Administrativo e Institucional orientado al servicio al  Ciudadano, en el cual se realizó un diagnostico del estado de la atención al ciudadano por parte de la Administración Municipal, el cual conllevo a que se debe garantizar la calidad en la atención y prestación de servicios de su competencia; satisfacer  de manera oportuna y efectiva la demanda de servicios y tramites.                                                                                                                                                                                                                                                                                                                                                                                                                                                                                                                                                                                                                                                                                                                                                                                         Se participó en los diferentes  niveles de planeación de la entidad  los cuales estan articulados de tal forma que en la  ejecución se permitió garantizar el cumplimiento
de la misión, las metas sectoriales y la meta establecida en el plan de
desarrollo Municipal.
                                                                                                                                                                                                                                                                                                                                                                 Para lo cual se realizaron encuestas anuales de percepción ciudadana ,  en las cuales  se dirigieron  esfuerzos para realizar la medición de la satisfacción del ciudadano en cuanto a  la calidad de  los canales de comunicación, atención al ciudadano y del servicio prestado  por la entidad y sus servidores, con el fin de mejorar el mismo y promover la cultura de confianza y
credibilidad hacia la entidad, ademas planificar acciones de mejora.
                                                                                                                                                                                                                                                                                                                                                                Se formularon los diferentes planes anuales tales como:  el plan de acción, plan de adquisiciones y contratación, el plan operativo anual de inversiones para cada vigencia, con las actividades a desarrollar para dar cumplimiento a la meta y así posteriormente fueron aprobrados por el Consejo de Gobierno.
</t>
  </si>
  <si>
    <t xml:space="preserve">Se participo en  la elaboración, presentación, estudio y
aprobación del Presupuesto para cada vigencia.                                                                                                                                                                      Se solicitó certificado de banco de proyectos, certificado de disponibilidad presupuestal y  certificado de Plan de Adquisiciones para contratar las actividades  de  implementación de  las herramientas informativas de atención al ciudadano, acorde con lo programado para cada vigencia. 
                                                                                                                                                                                                                                                     Se realizó el debido proceso pre contractual para cada actividad  cumpliendo con lo establecido en Manual de Contratación 
Dentro del Contrato 2017-CT-560 en conjunto  con la Dirección de Función Pública se ejecutaron recursos de inversión para realizar la actvidad de capacitacitar y socializarle a los servidores públicos el Manual de Atención al ciudadano de la Alcaldía.                                                                                                                                                                                           Dentro de los Contratos  2017-CT-110 y 2018-CT-232 se ejecutaron recursos de funcionamiento para apoyar los diferentes temas juridicos de atención al ciudadano. A traves del contrato 2016-CT-366 se realizó la  publicación en un directorio especializado de la información de contacto, la dirección, teléfonos, conmutador, extensiones, página web y correo electrónico de las dependencias de la alcaldía Municipal de Chía
Para el seguimiento del objeto contractual se realizan informes de supervisión trimestral en los cuales se evidencia el avance y entrega de productos y/o servicios.  Igualmente se califica el servicio prestado por el contratista a través del formato de  re- evaluación de proveedores, certificación de cumplimiento e informe de avance de actividades, los cuales son cargados a la plataforma de Sitesigo, con el fin de dar avance físico y presupuestal a las metas del plan de desarrollo.  Se realizaron los pagos de cada Contrato acorde a lo establecido en Programa Anual mensualizado de Caja.                                                                                                                                                                 
Al culminar la ejecución contractual se realiza la terminación y liquidación por parte del supervisor del contrato.
</t>
  </si>
  <si>
    <t xml:space="preserve">Con el fin de fortalecer la relación Servidor Público –Entidad–Ciudadanía, se diseño dentro del contrato 2017-CT-560 en conjunto  con la Dirección de Función Pública,  la actividad de capacitación denominada Curso Corto en atención al Ciudadano dirigido a los servidores públicos que prestan servicios de cara a la ciudadanía, abarcando temas normativos, actitudinales y de protocolos para la atención al ciudadano.                                                                                                                                                                                                                                      Además se realizaron charlas  dirigidas a los servidores publicos de la entidad relacionadas con  los Canales de Atención y comunicación existentes, y el manejo de las PQRS virtuales, presenciales y verbales </t>
  </si>
  <si>
    <t>El diseño de Herramientas informativas de atención al ciudadano  se trabajó por parte de la Dirección de atención al Ciudadano y sus servidores públicos bajo el cumplimiento de los valoresy principios de la entidad establecidos desde la Dirección de Función Pública,  mediante  el Código de Ética existente, el cual se adoptó mediante Acto Administrativo y actualmente atendiendo los requisitos del MIPG se cuenta con el Código de Integridad, el cual se adoptó mediante Resolución No. 2015 de Mayo 14 de 2019 identificando los valores institucionales y desarrollando en los servidores públicos el hábito de actuar de forma coherente con ellos y propender ser una  entidad transparente, eficiente y abierta.</t>
  </si>
  <si>
    <t xml:space="preserve">Para garantizar el derecho de acceso a la información desde la publicación de contenidos, la prestación de una atención de calidad y la respuesta clara y oportuna a las solicitudes que presenta la ciudadanía, lo cual incluye todo tipo de petición, queja, reclamo, denuncia o trámite, se dispuso en la página web de alcaldía de un módulo de PQRSD virtuales en el cual el ciudadano puede radicar su solicitud, además de hacerle seguimiento a la misma.                                                                                                                    También  se encuentran publicados los mecanismos de contacto- mecanismos de atención al ciudadano en el cual se detallan los principales canales de atención al ciudadano. Se cuenta con el link para acceder al informe anual de PQRSD.                                                                                                                                                                            Se fortaleció el acceso a los canales de acceso a la información, tanto presenciales (ventanilla de radicación y correspondencia, Dirección de atención al Ciudadano, buzones de PQRSD) como virtuales (líneas telefónicas, link página web www.ocac.chia-cundinamarca.gov.co, correos institucionales contactenos@chia.gov.co, atenciónalciudadano@chia.gov.co.                                                                                                                                                                                                                                            Ademas se apoyó en la construcción de los Planes Anuales de Anticorrupción y Atención al Ciudadano. Dentro del proceso de transparencia se tienen publicados los documentos de los procesos contractuales ejecutados dentro de la meta  en la herramienta del SECOP.                                                                                                                                 A traves del contrato 2016-CT-366 se realizó la  publicación en un directorio especializado de la información de contacto, la dirección, teléfonos, conmutador, extensiones, página web y correo electrónico de las dependencias de la alcaldía Municipal de Chía.                                                                                                                                                                              Se realizó la elaboración de piezas publicitarias frente a la atención al ciudadano ( Manual de Atención Al Ciudadano, Volantes, Banner, Notas Periodísticas, roll up etc.), que se dispusieron de manera virtual y física en los puntos de atención presencial de las diferentes secretarias. </t>
  </si>
  <si>
    <t>Se realizó la Construcción del procedimiento y formatos respectivos al protocolo de apertura de buzones de sugerencias PQRs (Buzones) Código GAC-FT-3-V1 correspondiente al proceso de Gestión de Atención a la Ciudadanía, los cuales se encuentran reflejados en el Kawak.
Se realizó la aplicación de lista de chequeo de identificación y diagnóstico de la identificación de la información correspondiente a la ventanilla cuyo fin es establecer la línea base de cuál es el estado actual de la ventanilla y cuáles son las oportunidades de mejora.
En Conjunto con la Oficina Tic, la Oficina de Prensa y la Dirección de Servicios Administrativos se diseñó, sesibilizó y socializó a los servidores publicos y a la Comunidad en el Plan de Austeridad del Gasto.</t>
  </si>
  <si>
    <t xml:space="preserve">
Con el fin de facilitar el acceso de los ciudadanos a los servicios de la entidad, La Dirección de Atención al Ciudadano fortaleció la comunicación a través de distintos canales,  con el fin de que estos respondan a las necesidades y expectativas de los ciudadanos, ofreciendo una atención oportuna y con calidad, bajo principios de racionalidad, eficiencia, eficacia, oportunidad y transparencia, garantizando los derechos fundamentales y promoviendo el desarrollo social. Dichos canales son:
Canal Presencial: Se tiene contacto personalizado con los ciudadanos en la Dirección de Atención al Ciudadano situada en la  sede en la Carrera 11 # 11-69 parque principal.
Canal Telefónico: Se tiene contacto verbal con los ciudadanos  a través de la línea conmutador 8844444, la línea de atención al Ciudadano  8634054.
Canal Escrito: Se mantiene el contacto con los ciudadanos a través del punto de radicación y correspondencia ubicado en la carrera 11 # 11-69 y se maneja el sistema CORRYCOM, además se adquiriendo 18 buzones de sugerencias los cuales se encuentran ubicados en las diferentes dependencias de la administración municipal. Se cuenta además con un contrato Interadministrativo con la entidad 4/72 para enviar y recibir las diferentes comunicaciones por correo físico certificado.
Canal Virtual: Se mantiene contacto con los ciudadanos a través de los correos institucionales contactenos@chia.gov.co y atencionalciudadano@chia.gov.co.  Se dispuso de un link en la página www.chia-cundinamarca.gov.co para el módulo de PQRSD virtuales a través del formulario electrónico. Además en la página web se encuentra el link de contacto www.ocac.chia-cundinamarca.gov.co.
Se realizó el seguimiento riguroso y detallado de los derechos de petición y PQRSD que ingresan a la administración Municipal y requieren ser resueltas dentro de los términos de Ley, al respecto se generan estadísticas que permiten a la entidad tomar decisiones para proporcionar atención efectiva, generando los informes de PQRSD para cada vigencia. A su vez, permite que la entidad mejore sus sistemas de servicios haciendo participe a todas las dependencias, permitiendo mejorar su efectividad, colaboración y eficiencia, en pro de la satisfacción ciudadana
Se realizó la Encuesta de percepción a la ciudadanía referente a la calidad del servicio de atención, la cual se aplicó anualmente con el acompañamiento de estudiantes del SENA quienes recolectaron la información de campo y de forma virtual en la página www.chia-cundinamarca.co , al respecto un promedio anual de 2200 personas forman parte de esta actividad que le permite a la entidad obtener información para mejor el servicio. 
Se apoyaron capacitaciones y charlas a los servidores públicos en cuanto a Atención al Ciudadano.
Se realizó  y socializó el Manual de Atención al Ciudadano.
Se elaboraron piezas publicitarias frente a la atención al ciudadano ( Manual de Atención Al Ciudadano, Volantes, Banner, Notas Periodísticas, roll up etc.), que se dispusieron de manera virtual y física en los puntos de atención presencial de las diferentes secretarias. 
Se diseñó y puso en marcha en conjunto con la Oficina de Prensa a través de la emisora web “Informativo Ciudad de la Luna” el programa radial “Ciudadano al Día, atiende a la comunidad” con temas de interés de la comunidad dirigidos por las diferentes dependencias
Asistencia y asesoría jurídica a los ciudadanos en la Oficina Centro de Atención al Ciudadano por parte de Abogado contratista durante las vigencias 2017 y 2018 hasta el mes de agosto. 
Actualización de la resolución N°526 de 2012 correspondiente a los términos de respuesta a las PQRS según normatividad vigente
</t>
  </si>
  <si>
    <t xml:space="preserve">
Se participó continuamente en jornadas exclusivas de atención a la comunidad como lo fue la actividad de “48 horas por Chía”, el primer “Chía Express” y “24 horas por Chía”. 
Se diseñó y puso en marcha en conjunto con la Oficina de Prensa a través de la emisora web “Informativo Ciudad de la Luna” el programa radial “Ciudadano al Día, atiende a la comunidad” con temas de interés de la comunidad dirigidos por las diferentes dependencias de la Administración Municipal (Sec. Desarrollo Social, Sec. Gobierno, Sec. Salud, Sec. Medio Ambiente, Sec. Educación, Despacho, Dirección de Turismo, Sec. Desarrollo Económico, Sec. Hacienda, entre otras), el cual inicio en el año 2017 y a la fecha se han emitido 58 programas efectivos.
Trabajo de campo denominado “buzón móvil” atendiendo y recibiendo las diferentes solicitudes de la comunidad en veredas, plazas centrales y los diferentes sectores del municipio de Chía por parte de la oficina centro de atención al ciudadano por lo menos una vez por semana, realizado durante la vigencia 2016.  Se generaron informe de Gestión relacioandos con la ejecución de la meta para las diferentes rendiciones de cuentas realizadas.</t>
  </si>
  <si>
    <t>Se apoyó por parte de la Dirección de Atención al Ciudadano con las herramientas informativas mediante la formulación del Plan Anticorrupción y de Atención al Ciudadano – PAAC, el cual contempla, entre otras cosas, el mapa de riesgos de corrupción en la respectiva entidad, las medidas concretas para mitigar riesgos, las estrategias anti trámites y los mecanismos para mejorar la atención al ciudadano.</t>
  </si>
  <si>
    <t>Se fortaleció el Canal Virtual en el que se mantiene contacto con los ciudadanos a través de los correos institucionales contactenos@chia.gov.co y atencionalciudadano@chia.gov.co.  Se dispuso de un link en la página www.chia-cundinamarca.gov.co para el módulo de PQRSD virtuales a través del formulario electrónico. Además en la página web se encuentra el link de contacto www.ocac.chia-cundinamarca.gov.co. Ademas en la pagina web se dispuso de un modulo donde hay datos de contacto con la entidad,  el Directorio de especializado de la información de contacto, la dirección, teléfonos, conmutador, extensiones, página web y correo electrónico de las dependencias de la alcaldía Municipal de Chía</t>
  </si>
  <si>
    <t>En esta meta no se desarrollaron actividades relacionadas con esta política.</t>
  </si>
  <si>
    <t>Se aplica la cultura del autocontrol en las actividades que contribuyen al desarrollo de una adecuada gestión garantizando el cumplimiento de las metas institucionales.</t>
  </si>
  <si>
    <t>En Consejo de Gobierno se aprueba el plan de acción, plan de adquisiciones, contratación y el plan operativo anual de inversiones para cada vigencia con las actividades a desarrollar para dar cumplimiento a la meta.
Se suscribio el Plan de Mejoramiento con el Archivo General de la Nación.
Como parte inicial en la planeción de la función archivistica se elaboraron los siguientes instrumentos archivisticos; Programa de Gestión Documental, Sistema Integrado de Conservación y Diagnostico Integral de Archivos, siendo este ultimo una herramienta primordial para conocer la situación actual de la entidad y un referente para el Plan Institucional de Archivos.</t>
  </si>
  <si>
    <t xml:space="preserve">Se solicitó certificado de banco de proyectos, disponibilidad presupuestal para contratar las actividades del plan de mejoramiento archivístico formulado. 
Acorde con lo programado en el Plan Anual de Adquisiciones de cada vigencia, se solicitó la certificación del mismo, y se se realizó el proceso pre contractual en cumplimiento al Manual de Contratación establecido por el Municipio. 
a) Contrato No 2016-CT-499, Objeto ¨ADQUISICIÓN DE ESTANTERIA, ESCRITORIOS Y SILLAS DE OFICINA PARA SUPLIR LAS NECESIDADES DE LA ADMINISTRACIÓN MUNICIPAL¨ CDP No 2016002131.
b) Contrato No 2017-CT-559, Objeto ¨ELABORACIÓN DE LOS SIGUIENTES INSTRUMENTOS ARCHIVISTICOS: DIAGNOSTICO INTEGRAL DE ARCHIVOS, PROGRAMA DE GESTIÓN DOCUMENTAL (PGD), Y SISTEMA INTEGRADO DE CONSERVACIÓN (SIC)¨, CDP No 2017001813.
c) Contrato No 2018-CT-403, Objeto ÄDQUISICIÓN DE MATERIALESPARA LA CONSERVACIÓN DE ARCHIVO¨ CDP No 2018000670.
d) Contrato No 2018-CT-613, Objeto ÏNTERVENCIÓN TÉCNICA DE 300 METROS LINEALES DE DOCUMENTOS CORRESPONDIENTES AL ARCHIVO CENTRAL DE LA ALCALDIA MUNICIPAL DE CHÍA¨, CDP No 2018002782.
Para el seguimiento del objeto contractual se realizan informes de supervisión trimestral en los cuales se evidencia el avance y entrega de productos y/o. Igualmente se califica el servicio prestado por el contratista a través del formato de re- evaluación de proveedores, certificación de cumplimiento e informe de avance de actividades, los cuales son cargados a la plataforma de Sitesigo, con el fin de dar avance físico y presupuestal a las metas del plan de desarrollo.
Al culminar la ejecución contractual se realiza la terminación y liquidación por parte del supervisor del contrato.
</t>
  </si>
  <si>
    <t>a) Por parte de la Dirección de Servicios Administrativos - Gestión Documental se realizan socializaciones y mesas de trabajo a las diferentes dependencias para dar a conocer el modelo actual de Tablas de Retención Documental (TRD), Inventarios documentales y los instrumentos archivisticos (actas de reunión).
b) Se realizan capacitaciones en cordinación con la dirección e función Pública en la Universidad de Cundinamarca a los funcionarios de la Administración Municipal en los siguientes temas; Archivo, organización de archivos de gestión, acuerdo 042 de 2002 del Archivo General de la Nación, Tablas de Retención documental TRD, Manual y aplicación de TRD y tranferencias documentales. (planillas de asistencia).
c) Se brinda un curso en Gestión Documental en la Universidad Militar Nueva Granada (diplomas).</t>
  </si>
  <si>
    <t>Se cuenta con un codigo de ética y se actua en la ejecución de la meta de acuerdo al mismo y bajos todos los cumplimientos de Ley en todas las actividades de sarrolladas.</t>
  </si>
  <si>
    <t>En la pagina Web de la alcaldia se encuentra publicada la siguiente información de Gestión Documental; Tablas de Retención Documental (TRD), Progama de Gestión Documental (PGD) y Sistema Integrado de Conservación (SIC). 
Igualmente se encuentra públicada toda la información de los procesos contractuales en la pagina del SECOP.</t>
  </si>
  <si>
    <t>Las capacitaciones e instrumentos archivisticos se ha impartido y diseñado a fin de eviatar malas praticas o re procesos en Gestión documental en cualquiera de las dependencias, buscando fortalecer los procesos al interior de la organización.
Se sucribe el Plan de Mejoramiento Archivistico con el Archivo General de la Nación con el fin de cumplir actividades especifica enfocadas al fortalecimiento organizacional en la Gestión Documental.</t>
  </si>
  <si>
    <t>Las diferentes actividades tales como las capacitaciones, mesas de trabajo y cursos impartidos a los funcionarios de la Administración en conjunto con la elaboración de los Instrumentos Archivisticos se enfocan a una optimización en la prestación del servicio de atención al ciudadano interno y externo.</t>
  </si>
  <si>
    <t>La adecuada Gestión documental contribuye a la no duplicación de solicitud de requisitos al ciudadano en la medida que estos mismos ya se encuentran en los archivos de gestión o central de la administración.</t>
  </si>
  <si>
    <t>a) Por parte de la Dirección de Servicios Administrativos - Gestión Documental se realizan socializaciones y mesas de trabajo a las diferentes dependencias para dar a conocer el modelo actual de Tablas de Retención Documental (TRD), Inventarios documentales y los instrumentos archivisticos 
b) Se realizan capacitaciones en cordinación con la dirección e función Pública en la Universidad de Cundinamarca a los funcionarios de la Administración Municipal en los siguientes temas; Archivo, organización de archivos de gestión, acuerdo 042 de 2002 del Archivo General de la Nación, Tablas de Retención documental TRD, Manual y aplicación de TRD y tranferencias documentales. 
c) Se brinda un curso en Gestión Documental en la Universidad Militar Nueva Granada.
d) Contrato No 2016-CT-499, Objeto ¨ADQUISICIÓN DE ESTANTERIA, ESCRITORIOS Y SILLAS DE OFICINA PARA SUPLIR LAS NECESIDADES DE LA ADMINISTRACIÓN MUNICIPAL¨.
e) Contrato No 2017-CT-559, Objeto ¨ELABORACIÓN DE LOS SIGUIENTES INSTRUMENTOS ARCHIVISTICOS: DIAGNOSTICO INTEGRAL DE ARCHIVOS, PROGRAMA DE GESTIÓN DOCUMENTAL (PGD), Y SISTEMA INTEGRADO DE CONSERVACIÓN (SIC)¨.
f) Contrato No 2018-CT-403, Objeto ÄDQUISICIÓN DE MATERIALESPARA LA CONSERVACIÓN DE ARCHIVO¨.
g) Contrato No 2018-CT-613, Objeto ÏNTERVENCIÓN TÉCNICA DE 300 METROS LINEALES DE DOCUMENTOS CORRESPONDIENTES AL ARCHIVO CENTRAL DE LA ALCALDIA MUNICIPAL DE CHÍA¨.</t>
  </si>
  <si>
    <t>Se cuenta con una herramienta CORRYCOM de administración y consulta para el cliente interno de la documentación que ingresa y sale de la Administración Municipal, permitiendo una consulta agil de esta documentación sin realizar una consulta presencial</t>
  </si>
  <si>
    <t>Se cuenta con Backups de respaldo de la información para el sistema CORRYCOM</t>
  </si>
  <si>
    <t>Las diferentes capacitaciones, cursos permiten la gestión y actualización de los funcionarios de la alcaldia Municipal brindar el conocimiento necesario.
a) Por parte de la Dirección de Servicios Administrativos - Gestión Documental se realizan socializaciones y mesas de trabajo a las diferentes dependencias para dar a conocer el modelo actual de Tablas de Retención Documental (TRD), Inventarios documentales y los instrumentos archivisticos 
b) Se realizan capacitaciones en cordinación con la dirección e función Pública en la Universidad de Cundinamarca a los funcionarios de la Administración Municipal en los siguientes temas; Archivo, organización de archivos de gestión, acuerdo 042 de 2002 del Archivo General de la Nación, Tablas de Retención documental TRD, Manual y aplicación de TRD y tranferencias documentales.</t>
  </si>
  <si>
    <t>Mantener un adecuado cumplimiento con las actividades propuestas dentro del Plan de Mejoramiento Archivistico y de Auditorias internas.</t>
  </si>
  <si>
    <t>Se aplica la cultura del autocontrol en las actividades que contribuyen al desarrollo de una adecuada gestión garantizando el cumplimiento de las metas institucionales.
La aprobación por medio de actos administrativos de los instrumentos archivisticos por parte del Comite de Gestión de Desempeño.
La conformación de Comite Interno de Archivo en su momento y su respectiva gestión referente al desempeño y cumplimiento de la meta.</t>
  </si>
  <si>
    <t xml:space="preserve">N/A
La modificación del acuerdo señala que durante este año no se deben prorizar nuevas propuestas. </t>
  </si>
  <si>
    <t xml:space="preserve">Las metas de plan de desarrollo se han venido cumpliendo de acuerdo con lo planeado. Acciones de planeación institucional específicas de la política pública de planeación y presupuestos participativos. </t>
  </si>
  <si>
    <t xml:space="preserve">La implementación de la política de planeación y presupuestos participativos incorporó acciones contratación en el marco de la Ley 80 de 1993 y sus decretos reglamentarios. Dentro de estos procesos se garantizó el personal (prestación de servicios) y los recursos logísticos necesarios para la implementación de la política de planeación y presupuestos participativos.  </t>
  </si>
  <si>
    <t xml:space="preserve">Capacitación para todos los y las funcionarias de las dependencias relacionadas con el proceso de política pública de planeación y presupuestos participativos en su objetivo, características, alcance y limitaciones. El concurso de méritos garantizó el acceso de tres funcionarios de planta y la re estructuración garantizó el fortalecimiento del equipo de la Secretaría. </t>
  </si>
  <si>
    <t xml:space="preserve">El desarrollo de esta meta implica el ejercicio de todos los principios del código de integridad, pero en particular se hace énfasis en el valor de la honestidad y el respeto. </t>
  </si>
  <si>
    <t xml:space="preserve">Información constante con los diferentes sectores con relación a la implementación del proceso de implementación de la política de planeación y presupuestos participativos.  En la página web se han publicado piezas informativas y de invitación sobre los diferentes momentos e instancias de la política. En la emisora web se informó sobre las diferentes etapas del proceso. </t>
  </si>
  <si>
    <t xml:space="preserve">Se ha venido trabajando en la documentación del proceso, de tal manera que incorpore las lecciones aprendidas de los primeros años de implementación del proceso, garantizando con ello su eficiencia y fortaleciendo los niveles de participación. </t>
  </si>
  <si>
    <t xml:space="preserve">Con relación a la implementación de la política pública de presupuestos participativos, las comunidades interesadas cuentan con diferentes canales de comunicación, entre ellos la página web, el correo electrónico de la secretaría, entre otros: 
Cuñas radiales, perifoneo, volantes, afiches, carteleras, programas radiales, notas periodísticas que se publican en la página de la alcaldía y en nuestro subdominio, redes sociales de la alcaldía (Facebook y twitter)
Acciones para el servicio al ciudadano, que orientan la implementación de los procesos del área de acuerdo con las necesidades y demandas de la ciudadanía. 
</t>
  </si>
  <si>
    <t xml:space="preserve">Construcción de metodologías y rutas de atención dentro de cada uno de los procesos / acciones que garantizan la participación efectiva de los ciudadanos (Asambleas, comités, respuestas a derechos de petición). </t>
  </si>
  <si>
    <t xml:space="preserve">La documentación del proceso de planeación y presupuestos participativo incorpora las lecciones aprendidas en materia de racionalización de trámites e instancias para garantizar la efectividad del proceso. </t>
  </si>
  <si>
    <t xml:space="preserve">El archivo físico y digital de la SPCAC se ha organizado de acuerdo con los lineamientos entregados por Gestión Documental. Se gestionaron archivadores y se organizó el archivo de acuerdo con los procesos y las vigencias correspondientes. </t>
  </si>
  <si>
    <t xml:space="preserve">Presentación en página web de las diferentes acciones que hacen parte del ejercicio de presupuestos participativos. </t>
  </si>
  <si>
    <t xml:space="preserve">Acciones de seguridad y confidencialidad de la información de las y los participantes en las mesas de trabajo del proceso de PP. </t>
  </si>
  <si>
    <t>La Secretaría de Participación Ciudadana Y Acción Comunitaria en cumplimiento a la meta, inció la implementación del presupuesto participativo, de conformidad con los linemientos contenidos en el Acuerdo 068 de 2014.
Durante el desarrollo de las diferentes actividades como: encuentros, scoializaciones, comités, asambleas, etc, la oficina ha dejado como evidencia las actas y listados que demuestran la realización y desarrollo de las mismas, que se efecturaon con la participación de la comunidad, en cada uno de los sectores en que se dividió el municipio para la puesta en marcha de esta política pública, los cuales reposan en el archivo de la Secretaría.  de esta manera, se deja documentado el proceso para que en el caso tal de que se llegase a presentar una acción judicial por  parte de la comunidad ó de cualquier organización de la sociedad civil, tener las pruebas que demuestran lo realizado por la administración.</t>
  </si>
  <si>
    <t xml:space="preserve">Elaboración de acciones de sistematización de experiencias en torno al presupuesto participativo para la gestión del conocimiento. </t>
  </si>
  <si>
    <t xml:space="preserve">El proceso de la política de planeación y presupuestos participativos que se esta documentando cuenta con acciones de control y verificación en puntos clave, que garantizan el control dentro de la SPCAC. </t>
  </si>
  <si>
    <t xml:space="preserve">Para efectos de la política pública de planeación y presupuestos participativos, los equipos responsables de cada sector hacen seguimiento constante, así como Cumplimiento de las acciones de definición de ideas de proyecto para la implementación del presupuesto participativo. Además se hace seguimiento a través de la herramiento SITESIGO. </t>
  </si>
  <si>
    <t>Se generan los arreglos institucionales para la creación de la Secretaría de Participación Ciudadana y Acción Comunitaria, lo que fortalece la implementación de proceso de Planeación y Presupuestos Participativos.
Se modifica parcialmente el acuerdo 68 de 2014, ajustando el proceso de implementación y las instancias de la política pública de planeación y presupuestos participativos.</t>
  </si>
  <si>
    <t xml:space="preserve">Pendiente por acopiar </t>
  </si>
  <si>
    <t xml:space="preserve">Las metas de plan de desarrollo se han venido cumpliendo de acuerdo con lo planeado. Existen ejercicios planeación concertada con las comunidades para la  formación ciudadana alrededor de los mecanismos de participación ciudadana. </t>
  </si>
  <si>
    <t xml:space="preserve">La contratación de personal por prestación de servicios, de agentes externos para el desarrollo de consultorías a través de contratación directa y a través de concurso de méritos se realizó cumpliendo las disposiciones de la Ley 80 y complementarios. </t>
  </si>
  <si>
    <t xml:space="preserve">Capacitación interna en formación ciudadana, alcance e importancia de la misma y obligaciones de cada dependencia en la garantía de las instancias de participación. El concurso de méritos garantizó el acceso de tres funcionarios de planta y la re estructuración garantizó el fortalecimiento del equipo de la Secretaría. </t>
  </si>
  <si>
    <t xml:space="preserve">El desarrollo de esta meta implica el ejercicio de todos los principios del código de integridad, pero en particular se hace énfasis en el compromiso y la imparcialidad </t>
  </si>
  <si>
    <t xml:space="preserve">La SPCAC desarrolla procesos de rendición de cuentas, en los cuales le informa a la ciudadanía sobre los programas y proyectos implementados, garantizando que tengan información clara y precisa sobre los mecanismos de participación ciudadana implementados. En la Página web se incorporó información relevante sobre los mecanismos de participación ciudadana y el proceso de formación asociado a estos. </t>
  </si>
  <si>
    <t xml:space="preserve">Se viene documentando el proceso de participación ciudadana, garantizando que se documente de manera integral cada uno de sus procedimientos. </t>
  </si>
  <si>
    <t xml:space="preserve">Para efectos de la implementación de los mecanismos de participación ciudadana,  la SPCAC cuenta con canales de comunicación como la correspondencia física, el subdominio, el programa radial Chía Participa y las piezas comunicacionales específicas para el tema. Acciones para el servicio al ciudadano, que orientan la implementación de los procesos del área de acuerdo con las necesidades y demandas de la ciudadanía. </t>
  </si>
  <si>
    <t xml:space="preserve">Construcción de metodologías y rutas de atención dentro de cada uno de los procesos / acciones que garantizan la participación efectiva de los ciudadanos (escenarios de participación y temáticas de formación ciudadana concertados con las comunidades) </t>
  </si>
  <si>
    <t xml:space="preserve">El proceso de formación se esta documentando de tal manera que incorporé acciones para racionalizar los trámites, de tal manera que la atención a la ciudadanía sea mas eficiente. </t>
  </si>
  <si>
    <t xml:space="preserve">El archivo físico y digital de la SPCAC se ha organizado de acuerdo con los lineamientos entregados por Gestión Documental.  Se gestionaron archivadores y se organizó el archivo de acuerdo con los procesos y las vigencias correspondientes. </t>
  </si>
  <si>
    <t xml:space="preserve">Acciones de seguridad y confidencialidad con la información de participantes en mecanismo de participación ciudadana </t>
  </si>
  <si>
    <t>Que en cumplimiento de la meta, la Secretaría de Participación Ciudadana y Acción Comunitaria ha ridgido sus esfuerzos a la formación de la comunidad en general, realizando talleres y sesiones de trabajo, donde se socializan los diferentes mecanismos de participación ciudadana emanados de la Constitución Política y la ley.  De esta forma, se capacita para poner en práctica y hacer una correcta utilización de los mismos.  
lo anterior se deja documentado mediante contratos de prestación de servicios, en los que constan los temas trabajados y los listados de asistencia de la comunidad participante.  De esta manera la Secretría  deja documentado el proceso para que en el caso tal de que se llegase a presentar una acción judicial por parte de la comunidad ó de cualquier organización de la sociedad civil, tener las pruebas que demuestran lo realizado por la administración.</t>
  </si>
  <si>
    <t xml:space="preserve">Elaboración de acciones de sistematización de experiencias en torno al proceso de formación ciudadana. De la misma forma, se han realizado alianzas con Instituciones de Educación Superior que permiten transferir e intercambiar conocimiento. </t>
  </si>
  <si>
    <t xml:space="preserve">El proceso de Formación Ciudadana que se esta documentando cuenta con acciones de control y verificación en puntos clave, que garantizan el control dentro de la SPCAC. </t>
  </si>
  <si>
    <t xml:space="preserve">Seguimiento a través de la herramiento SITESIGO. Cumplimiento de metas de procesos de formación para el ejercicio de los mecanismos de participación ciudadana. </t>
  </si>
  <si>
    <t>Se generan los arreglos institucionales para la creación de la Secretaría de Participación Ciudadana y Acción Comunitaria, lo que fortalece la implementación de proceso de Planeación y Presupuestos Participativos.</t>
  </si>
  <si>
    <t xml:space="preserve">Las metas de plan de desarrollo se han venido cumpliendo de acuerdo con lo planeado. Los proyectos de fortalecimiento de las Juntas de Acción Comunal, tanto de acompañamiento como de dotación, se han venido formulando de acuerdo con los lineamientos vigentes.  </t>
  </si>
  <si>
    <t xml:space="preserve">Se realizaron procesos  de contratación directa para fortalecer las acciones de acompañamiento a las organizaciones sociales, las cuales implementaron las disposiciones legales de la Ley 80 de1993 y sus decretos complementarios. </t>
  </si>
  <si>
    <t xml:space="preserve">Capacitación en acciones de Inspección, vigilancia y control para la atención de JAC, así como acciones de capacitación en contratación estatal. El concurso de méritos garantizó el acceso de tres funcionarios de planta y la re estructuración garantizó el fortalecimiento del equipo de la Secretaría. </t>
  </si>
  <si>
    <t xml:space="preserve">El desarrollo de esta meta implica el ejercicio de todos los principios del código de integridad, pero en particular se hace énfasis en el compromiso y la diligencia. </t>
  </si>
  <si>
    <t xml:space="preserve">La SPCAC desarrolla procesos de rendición de cuentas, en los cuales le informa a la ciudadanía sobre los programas y proyectos implementados, garantizando que tengan información clara y precisa sobre las acciones de fortalecimiento a las organizaciones de la sociedad civil. En la página web y en la emisora virtual se han publicado las invitaciones e información relevante sobre las acciones de atención y fortalecimiento a las organizaciones de la sociedad civil. </t>
  </si>
  <si>
    <t xml:space="preserve">Los trámites correspondientes a la atención de las JAC fueron simplificados y documentados, de tal manera que se responda a la ciudadanía de manera efectiva. </t>
  </si>
  <si>
    <t xml:space="preserve"> Documentación de trámites para el servicio al ciudadano en materia de Inspección, Vigilancia y Control de las JAC. Avance del proceso de implementación de la Ventanilla Única Virtual de las JAC. 
Acciones para el servicio al ciudadano, que orientan la implementación de los procesos del área de acuerdo con las necesidades y demandas de la ciudadanía. Se mantienen activos opciones de chat para presidentes manteniendo un contacto directo con los comunales del municipio, notas periodísticas .</t>
  </si>
  <si>
    <t xml:space="preserve">Las acciones de fortalecimiento organizativo para las organizaciones de la sociedad civil (JAC) se conciertan con sus delegados y son con las comunidades,  y son coherentes con las necesidades identificadas de cada organización y el sector / población que atienden. </t>
  </si>
  <si>
    <t xml:space="preserve">Ajuste y delimitación de trámites para el proceso de atención a las organizaciones de la sociedad civil,  así como el avance en el proceso de implementación de la Ventanilla Única Virtual de las JAC. (Proceso de implementación de descarga de certificados desde la web). </t>
  </si>
  <si>
    <t xml:space="preserve">Avance en el proceso de implementación de la Ventanilla Única Virtual de las JAC. (Proceso de implementación de descarga de certificados desde la web).  Delimitación de trámites para el proceso de IVC. (Proceso de implementación de descarga de certificados desde la web). </t>
  </si>
  <si>
    <t xml:space="preserve">Acciones de seguridad y confidencialidad en la información de dignatarios, afiliados y demás integrantes de las organizaciones de la sociedad civil. </t>
  </si>
  <si>
    <t>La Secretaría de Participación Ciudadana Y Acción Comunitaria en cumplimiento de la meta, realizó a través de contratos de prestación de servicios la identificación de las organizaciones de la sociedad civil dentro del municipio para bridnarles un acompañamiento y asistencia técnica en temas administrativos y organizacionales, con el fin de lograr que las mismas actuen denttro del marco de la legalidad, en todos sus aspectos.
de aotro lado, con las organizaciones comunales se realizó capacitaciones y acompañamientos buscando que las mismas se adecuaran a la normatividad comunal.  De la misma manera, se adelantan los procesos de IVC contra las JAC y sus dignatarios por presunto incumplimiento a lo emanado normativamente.  Dichos procesos, se adelantan bajo los preceptos constituicnales del Debido proceso y derecho defensa para estos.  La Secretaría,  deja documentado el proceso para que en el caso tal de que se llegase a presentar una acción judicial por parte de la comunidad ó de cualquier organización de la sociedad civil, tener las pruebas que demuestran lo realizado por la administración.</t>
  </si>
  <si>
    <t xml:space="preserve">Identificación de lecciones aprendidas con relación a la atención del funcionamiento interno de organizaciones de la sociedad civil, incorporada en los trámites que se han documentado. </t>
  </si>
  <si>
    <t xml:space="preserve">Los trámites y las acciones de atención a las organizaciones de la sociedad civil cuentan con puntos de control que garantizan el control de puntos neurálgicos dentro del proceso por parte de la SPCAC. </t>
  </si>
  <si>
    <t xml:space="preserve">Cumplimiento en las acciones de IVC, capacitación a otras organizaciones de la sociedad civil y fortalecimiento, tanto a JAC como a otras organizaciones. 
Además se hace seguimiento a través de la herramiento SITESIGO. </t>
  </si>
  <si>
    <t xml:space="preserve">Un centro de integración entregado (Fonqueta). 
El otro centro de integración (La Balsa) no se entregó por cancelación del convenio con el Ministerio del Interior. (Ver soportes).  </t>
  </si>
  <si>
    <t>Las metas de plan de desarrollo se han venido cumpliendo de acuerdo con lo planeado. El proyecto de construcción del Centro de Integración Ciudadana ha sido</t>
  </si>
  <si>
    <t xml:space="preserve">El proceso construcción del Centro de Integración Ciudadana se realizó a través de un proceso de licitación pública, que respondió a los lineamientos de la Ley 80 de 1993 y sus decretos complementarios. </t>
  </si>
  <si>
    <t xml:space="preserve">Capacitación en diferentes temáticas asociadas a la contratación estatal y la gestión interinstitucional. Capacitación interna en formación ciudadana, alcance e importancia de la misma y obligaciones de cada dependencia en la garantía de las instancias de participación. El concurso de méritos garantizó el acceso de tres funcionarios de planta y la re estructuración garantizó el fortalecimiento del equipo de la Secretaría. </t>
  </si>
  <si>
    <t xml:space="preserve">El desarrollo de esta meta implica el ejercicio de todos los principios del código de integridad, pero en particular se hace énfasis en la diligencia y el compromiso. </t>
  </si>
  <si>
    <t xml:space="preserve">La SPCAC desarrolla procesos de rendición de cuentas, en los cuales le informa a la ciudadanía sobre los programas y proyectos implementados, garantizando que tengan información clara y precisa sobre el Centro de Integración Ciudadana entregado. Así mismo, la contratación se hizo publica a través del SECOP en los términos que establece la Ley.  </t>
  </si>
  <si>
    <t xml:space="preserve">La construcción del CIC busca acercar la administración pública a la ciudadanía, de tal manera que se reduzca la intermediación entre los funcionarios y ciudadanos, haciendo mas eficiente la gestión municipal. </t>
  </si>
  <si>
    <t xml:space="preserve">Acciones para el servicio al ciudadano, que orientan la implementación de los procesos del área de acuerdo con las necesidades y demandas de la ciudadanía. </t>
  </si>
  <si>
    <t xml:space="preserve">La construcción del Centro de Integración Ciudadana derivó del análisis de las necesidades de la ciudadanía del sector, en el cual existen organizaciones de la sociedad civil que no contaban con un espacio apropiado de esparcimiento  e integración.  </t>
  </si>
  <si>
    <t>Acciones de seguridad y confidencialidad en la información del proyecto y las acciones correspondientes a la construcción del CIC</t>
  </si>
  <si>
    <t>En cumplimiento de esta meta, la administración municipal ejecutó la construcción del CIC ubicado en  la vereda Fonquetá, mediante Convenio Interadministrativo de Confinanciación No M-1106 de 2017 suscrtito etre la Nación - Ministerio del Interior - Fondo Nacional de Seguridad y Convivencia Ciudadana - Fonsecón y el municipio de Chía - Cundinamarca, el cual se encuentra en proceso de liquidación y el archivo documental reposa en la Secretaría de Obras Públicas y la Secretaría de Participación Ciudadana.</t>
  </si>
  <si>
    <t xml:space="preserve">Se han identificado oportunidades de mejora en el marco de la construcción de los Centros de Integración Ciudadana, que serán incorporados en futuros procesos de este tipo. </t>
  </si>
  <si>
    <t xml:space="preserve">La construcción del Centro de Integración Ciudadana incorporó acciones de control para garantizar que llegará a buen término. </t>
  </si>
  <si>
    <t xml:space="preserve">Se construyó un Centro de Integración Ciudadana de acuerdo con los lineamientos establecidos.  Además se hace seguimiento a través de la herramiento SITESIGO. </t>
  </si>
  <si>
    <t>Se generan los arreglos institucionales para la creación de la Secretaría de Participación Ciudadana y Acción Comunitaria, lo que fortalece la implementación de proceso de cosntrucción de Centro de Integración Ciudadana. .</t>
  </si>
  <si>
    <t xml:space="preserve">1. El Consejo Municipal de Participación ciudadana se encuentra en funcionamiento, instancia donde participan delegados de organizaciones sociales que trabajan acciones de mujer y género, de población en condición de discapacidad y población víctima del conflicto armado interno. 
</t>
  </si>
  <si>
    <t xml:space="preserve">1. El Consejo Municipal de Participación ciudadana se encuentra en funcionamiento, instancia donde participan delegados de organizaciones sociales que trabajan acciones de mujer y género, de población en condición de discapacidad y población víctima del conflicto armado interno. 
2. Encuentro de experiencias participativas, donde participan delegados de los diferentes sectores y grupos poblacionales, entre ellos mujeres y delegados de los diferentes territorios. 
3. El Comité Municipal de Presupuesto Participativo estuvo en funcionamiento y bajo el principio de equidad del acuerdo 68 de 2014 se garantizó la participación de diferentes actores de la sociedad civil, entre ellas mujeres y delegados de los diferentes sectores.  </t>
  </si>
  <si>
    <t xml:space="preserve">1. El Consejo Municipal de Participación ciudadana se encuentra en funcionamiento, instancia donde participan delegados de organizaciones sociales que trabajan acciones de mujer y género, de población en condición de discapacidad y población víctima del conflicto armado interno. 
2. Encuentro de experiencias participativas, donde participan delegados de los diferentes sectores y grupos poblacionales, entre ellos mujeres y delegados de los diferentes territorios. 
3. El Comité Municipal de Presupuesto Participativo estuvo en funcionamiento y bajo el principio de equidad del acuerdo 68 de 2014 se garantizó la participación de diferentes actores de la sociedad civil, entre ellas mujeres y delegados de los diferentes sectores.  </t>
  </si>
  <si>
    <t xml:space="preserve">1. El Consejo Municipal de Participación ciudadana se encuentra en funcionamiento, instancia donde participan delegados de organizaciones sociales que trabajan acciones de mujer y género, de población en condición de discapacidad y población víctima del conflicto armado interno. 
2. Encuentro de experiencias participativas, donde participan delegados de los diferentes sectores y grupos poblacionales, entre ellos mujeres y delegados de los diferentes territorios. </t>
  </si>
  <si>
    <t>Las metas de plan de desarrollo se han venido cumpliendo de acuerdo con lo planeado.</t>
  </si>
  <si>
    <t xml:space="preserve">Estas instancias son fortalecidas a través de procesos de acompañamiento y formación, adelantados por contratistas de la SPCAC, contratos que cumplen con la normatividad vigente en materia contractual. </t>
  </si>
  <si>
    <t xml:space="preserve">El desarrollo de esta meta implica el ejercicio de todos los principios del código de integridad, pero en particular se hace énfasis en la justicia y la imparcialidad. </t>
  </si>
  <si>
    <t xml:space="preserve">La SPCAC mantiene una comunicación constante con los integrantes de los diferentes escenarios de participación ciudadana, respondiendo a sus inquietudes, solicitudes respetuosas y demás requerimientos de información realizados a la administración municipal por parte de esta instancia. Se han realizado programas radiales donde los integrantes de estos escenarios le cuentan a la ciudadanía sobre el trabajo que han venido realizado. </t>
  </si>
  <si>
    <t xml:space="preserve">Funcionarios de la SPCAC acompañan el desarrollo de los escenarios de participación ciudadana, garantizando con ello el trámite efectivo de sus inquietudes y necesidades derivadas de su participación en cada instancia.  </t>
  </si>
  <si>
    <t xml:space="preserve">Acciones para el servicio al ciudadano, que orientan la implementación de los procesos del área de acuerdo con las necesidades y demandas de la ciudadanía. Hay profesionales de la SPCAC responsables de interlocutor con los integrantes de estos escenarios, garantizando que sus inquietudes y necesidades se tramiten de la manera mas expedita posible. </t>
  </si>
  <si>
    <t xml:space="preserve">Existen diálogos permanentes e instancias de comunicación para la participación entre los integrantes de cada escenario y la administración municipal, en los cuales sus propuestas son tenidas en cuenta para la mejora de la gestión. </t>
  </si>
  <si>
    <t xml:space="preserve">Los trámites referentes al funcionamiento de los escenarios de participación ciudadana se han racionalizado, de tal manera que las inquietudes y necesidades de los integrantes de estos espacios son tramitados por la SPCAC son mas eficientes </t>
  </si>
  <si>
    <t>Confidencialidad en manejo de actas de reunión, delegados y demás datos de los diferentes mecanismos de participación ciudadana</t>
  </si>
  <si>
    <t>La administración municipal creó el escenario la implementación de la política pública de presupuesto participativo, a través de reuniones y talleres realizados en los diferentes sectores del municipio, para lograr que la comunidad participe y se involucre de manera activa en las decisiones y soluciones de las problematicas de cada sector. 
Dicho proceso se encuentra documentado con fotografías, actas y listados de las reuniones realizadas en los territorios.   La Secretaría,  deja documentado el proceso para que en el caso tal de que se llegase a presentar una acción judicial por parte de la comunidad ó de cualquier organización de la sociedad civil, tener las pruebas que demuestran lo realizado por la administración.</t>
  </si>
  <si>
    <t xml:space="preserve">En cada uno de los escenarios de participación ciudadana se han identificado oportunidades de mejora y lecciones aprendidas, que fortalecen y garantizan el funcionamiento de los mismos.  </t>
  </si>
  <si>
    <t>El funcionamiento de los escenarios de participación ciudadana cuenta con acciones de control, que permiten identificar a tiempo situaciones que pueden poner en riesgo su buen desarrollo.</t>
  </si>
  <si>
    <t xml:space="preserve">Los escenarios de participación ciudadana se encuentran en funcionamiento.  Además se hace seguimiento a través de la herramiento SITESIGO. </t>
  </si>
  <si>
    <t xml:space="preserve">Se generan los arreglos institucionales para la creación de la Secretaría de Participación Ciudadana y Acción Comunitaria, lo que fortalece la implementación de proceso de Planeación y Presupuestos Participativos.
Se modifica parcialmente el acuerdo 68 de 2014, ajustando el proceso de implementación y las instancias de la política pública de planeación y presupuestos participativos.
Se crea el reglamento del Consejo Municipal de Participación Ciudadana. </t>
  </si>
  <si>
    <t>Las acciones adelantadas desde la OACPP van dirigidas a la población en general.</t>
  </si>
  <si>
    <t xml:space="preserve">La información se encuentra actualizada y socializada a la comunidad a  través de la página web de la Alcaldía Municipal,  redes sociales y el  Plan Estratégico de Comunicación. Los servicios ofrecidos por la Administración se comunican a la población o grupos de interés a través de este medio. </t>
  </si>
  <si>
    <t xml:space="preserve">En la oficina de prensa se realiza para cada vigencia un plan operativo anual de inversiones POAI al cual se le hace seguimiento y cargue de evidencias a través de la herramienta SITESIGO de la administración Municipal.
De igual manera la OACPP realiza una planeación de la contratación para definir el presupuesto anual de la misma.
Se ejecutó lo planeado.
</t>
  </si>
  <si>
    <t xml:space="preserve">Se conoce la mayoría de aspectos de gestión de talento humano pero algunos se implementan y otros parcialmente. Se solicitan soportes de aquellos aspectos implementados y soportados para determinar su implementación. Se observa un problema de relación lineal entre funciones, procedimientos.
Toda política viene directamente dirigida desde la oficina de Función Pública, en la OACPP no se realizan acciones de Talento Humano. </t>
  </si>
  <si>
    <t>El código de integridad es conocido por algunos funcionarios y otros no, pero no se ejecuta ni se evalúa. 
Es necesario retomar los ejercicios participativos para la divulgación y apropiación de los valores y principios propuestos en el Código de Integridad para que sea de conocimiento de todos los servidores, ya que algunos son nuevos en la entidad.</t>
  </si>
  <si>
    <t>La Oficina de Prensa mantiene la información pública actualizada a través de la producción de material multimedia divulgada en el sitio web de la Administración Municipal y difusión en la emisora virtual. 
La OACPP para  la transparencia en la información activa cuenta con el portal web, donde se manejan los lineamientos de ley de transparencia 1712  y cuyo contenido es actualizado a diario.
De igual manera se cuenta con diferentes mecanismos de información en las diferentes instalaciones como lo son carteleras,  pantallas digitales y plan de comunicación de la Alcaldía de Chía. 
En la transparencia pasiva la OACPP cuenta con chat en su pagina institucional, donde brinda respuesta a las diferentes solicitudes de la comunidad, al igual  por medio del Facebook y  Whatsapp</t>
  </si>
  <si>
    <t>La OACPP simplifica los procesos de los ciudadanos a través de la producción de material multimedia divulgado en el sitio web de la Administración Municipal y mediante la difusión en la emisora virtual de información relevante; donde las personas cuentan con un canal directo para enterarse de los procesos adecuados a realizar de acuerdo a cada necesidad; del mismo modo por medio del chat en la pagina institucional, se brinda respuesta a las diferentes solicitudes de la comunidad.</t>
  </si>
  <si>
    <t>La Oficina de Prensa cuenta con un chat virtual atendido de forma oportuna por un funcionario en horario de lunes a viernes de 8:00am a 5:00pm, donde de atienden o re direccionan las inquietudes de la comunidad en cuanto a servicios o tramites en la Alcaldía Municipal.</t>
  </si>
  <si>
    <t>Informar y convocar a la comunidad a las diferentes actividades previas a la rendición de cuentas. Dicha divulgación se realiza a través de los diversos canales incluidos en el plan de medios;  para que la comunidad participe y conozca la gestión de la administración municipal. 
Brindar el informe de gestión a la comunidad con el fin de visualizar la gestión del Alcalde.</t>
  </si>
  <si>
    <t>Es necesario para los funcionarios de la Oficina de Prensa encargados del  manejo y preservación del archivo, una capacitación en temas referentes a la Ley General de Archivos y Ley 594 de 2000, ya que no se cuenta con conocimientos pertinentes para administrar el archivo de forma adecuada de acuerdo a la Ley.</t>
  </si>
  <si>
    <t>La Oficina de Prensa cuenta con un chat virtual atendido de forma oportuna por un funcionario, donde de atienden o re direccionan las inquietudes de la comunidad en cuanto a servicios o tramites en la Alcaldía Municipal.
De igual forma la OACPP administra el portal web y en su mayoría cumple con los lineamientos de Gobierno en Línea.</t>
  </si>
  <si>
    <t>Se acatan las indicaciones entregadas por la oficina TIC para dar cumplimiento a la  Ley 1712 de 2014 .
Se cuenta con un manual para protección de la información.</t>
  </si>
  <si>
    <t>Desde la OACPP la contratación se realiza basados en la ley 80 de 1993: Se realizan estudios previos acordes con  el análisis del sector. Se siguen los formatos e indicaciones proporcionados por la oficina de Contratación.</t>
  </si>
  <si>
    <t>En la Oficina de Prensa se organizar, guarda, organiza y comparte los datos e información a través de herramientas implementadas por la Administración Municipal como: SITESIGO, KAWAK, correo institucional y Drive.</t>
  </si>
  <si>
    <t>La Oficina de Prensa ha efectuado las acciones de mejora sugeridas por la Oficina de Control Interno con el fin de promover el mejoramiento continuo.</t>
  </si>
  <si>
    <t xml:space="preserve">En la oficina de prensa hay profesionales a cargo de cubrir y comunicar la información de cada una de las dependencias de la administración con el fin de mantener informada a la comunidad sobre los planes, programas, proyectos y actividades liderados por la Alcaldía de Chía; a través de la producción de contenidos multimedia, material gráfico y producción en el estudio de grabación y al aire de la emisora.
En la OACPP se viene implementando el KAWAK, donde se alimentan los indicadores, de igual manera se actualiza la matriz de riesgo que exige la oficina de control interno </t>
  </si>
  <si>
    <t>La OACPP hasta ahora se viene implementando.</t>
  </si>
  <si>
    <t xml:space="preserve">La oficina de Participación Ciudadana (ahora Secretaría de participación ciudadana y acción comunitaria se creó en el segundo semestre del año 2015, razón por la cual la actual administración la recibió con un ejercicio de rastreo normativo mínimo básico frente a sus funciones dentro del ejercicio de gobierno local. </t>
  </si>
  <si>
    <t xml:space="preserve">La Secretaría de participación ciudadana y acción comunitaria se entrega con un proceso de planificación avanzado, en el cual, dados los procesos que adelanta, cuenta con metas de plan de desarrollo asociadas  en función de estas formula proyectos para la implementación de sus acciones, de acuerdo con las metodologías definidas por el DNP. </t>
  </si>
  <si>
    <t xml:space="preserve">La oficina de Participación Ciudadana (ahora Secretaría de participación ciudadana y acción comunitaria) realizó procesos contractuales para adelantar acciones de capacitación, logística cumpliendo todos los requisitos legales-normativos en materia de contratación pública. </t>
  </si>
  <si>
    <t xml:space="preserve">La Secretaría de participación ciudadana y acción comunitaria se entrega con experticia para realizar procesos contractuales, que se orientan no solo a acciones logísticas sino a la atención a organizaciones de la sociedad civil y para el desarrollo de las acciones de formación ciudadana, en el marco del fortalecimiento de los mecanismos y escenarios de participación ciudadana. </t>
  </si>
  <si>
    <t xml:space="preserve">La oficia de participación ciudadana se recibió con cuatro funcionarios de planta, quienes fueron capacitados en algunos temas relacionados con la política de planeación y presupuestos participativos y gestión contractual.  </t>
  </si>
  <si>
    <t xml:space="preserve">La Secretaría de Participación Ciudadana y Acción Comunitaria fue beneficiada con el concurso de méritos, lo que garantiza el apoyo a los procesos con tres funcionarios de carrera. Adicional a ello, el proceso de re estructuración garantizó el fortalecimiento de tres profesionales más para el cumplimiento de las metas asociadas a la Secretaría. Estos funcionarios han sido capacitados en temas claves de la gestión municipal, entre ellos el proceso de planeación y presupuestos participativos, así como contratación estatal.  </t>
  </si>
  <si>
    <t xml:space="preserve">Si bien los funcionarios que acompañaron la Oficina de Participación Ciudadana actuaban con arreglo a valores, no existía un código de integridad que estableciera los valores propios de la alcaldía municipal. </t>
  </si>
  <si>
    <t xml:space="preserve">La  Alcaldía Municipal de Chía cuenta con un código de integridad que es conocido por las funcionarias y funcionarios  de la Secretaría de Participación Ciudadana y Acción Comunitaria, quienes además de conocerlos orientan sus acciones en torno a ellos, haciendo énfasis en los que, por su naturaleza, son más pertinentes para el cumplimiento de las metas.   </t>
  </si>
  <si>
    <t xml:space="preserve">La Secretaría de Participación Ciudadana y Acción Comunitaria cuenta con diferentes canales que buscan que la ciudadanía conozca y pueda hacer seguimiento a la gestión municipal, entre ellos la página web, donde se publican las convocatorias e información relevante de los procesos, cuenta un subdominio y con un espacio radial. Se producen piezas de comunicaciones, cuñas radiales, perifoneo, volantes, afiches, carteleras, programas radiales, notas periodísticas. De la misma forma, se desarrolla una gestión permanente de redes sociales (Facebook y Twitter) y chat directo con los integrantes de las organizaciones de la sociedad civil. </t>
  </si>
  <si>
    <t xml:space="preserve">La Oficina de Participación Ciudadana se recibió sin procesos, procedimientos ni trámites documentados de acuerdo con los lineamientos del sistema de gestión de calidad. Los trámites asociados a las acciones de inspección, vigilancia y control no estaban documentados. </t>
  </si>
  <si>
    <t xml:space="preserve">La Secretaría de participación ciudadana y acción comunitaria ha venido trabajando en la actualización  del mapa de procesos,  incorporando las lecciones aprendidas en los procesos de Planeación y presupuesto participativo, formación ciudadana y los trámites de Inspección, Vigilancia y Control se simplificaron, haciéndose más eficientes para la ciudadanía. </t>
  </si>
  <si>
    <t xml:space="preserve">La oficina de participación ciudadana se recibió sin definiciones claras de servicio al ciudadano, de tal forma que la atención se realizaba de acuerdo a las necesidades coyunturales, con los medios y recursos con los que se contaba en su momento. </t>
  </si>
  <si>
    <t xml:space="preserve">Los procesos, procedimientos y trámites de la Secretaría de Participación Ciudadana y Acción Comunitaria se ajustaron, orientándolos a las demandas y necesidades de la ciudadanía. De la misma forma, se cuenta con estrategias de acompañamiento y canales de comunicación que permiten la atención permanente a las y los ciudadanos. </t>
  </si>
  <si>
    <t xml:space="preserve">Por ser de creación reciente, la oficina de Participación Ciudadana no incorporó dentro de su planeación inicial iniciativas derivadas de la participación ciudadana. </t>
  </si>
  <si>
    <t xml:space="preserve">La Secretaría de Partición y Acción Ciudadana realiza procesos, procedimiento y trámites que han sido ajustados de acuerdo con las necesidades, demandas e intereses de la ciudadanía, constituyendo además canales permanentes para la recepción de propuestas ciudadanas para fortalecer el sistema de participación ciudadana municipal.   </t>
  </si>
  <si>
    <t>La oficina de Participación de Participación Ciudadana no contaba con tramites asociados dentro de su gestión.</t>
  </si>
  <si>
    <t>Los trámites que realiza la Secretaría de Participación Ciudadana y Acción Comunitaria se han racionalizado, de tal manera que cumplen los requisitos legales y normativos y son más eficientes para la ciudadanía.</t>
  </si>
  <si>
    <t xml:space="preserve">La Oficina de Participación Ciudadana, debido a su reciente creación, no contaba con archivo físico y/o digital de los procesos y procedimientos que se encontraban a su cargo. </t>
  </si>
  <si>
    <t xml:space="preserve">La Secretaria de Participación Ciudadana y acción comunitaria se encuentra implementando el proceso el proceso de gestión documental, de tal manera que cuenta con una archivador físico, tablas de retención documental, carpetas físicas donde se archiva la información de los procesos, procedimientos y tramites de acuerdo con los lineamientos establecidos a nivel municipal.  </t>
  </si>
  <si>
    <t xml:space="preserve">Por su reciente creación, la Oficina de Participación Ciudadana no contaba con acciones enmarcadas en el gobierno digital o gobierno en línea. </t>
  </si>
  <si>
    <t xml:space="preserve">La secretaría de participación Ciudadana y Acción Comunitaria cuenta con canales de información que hacen parte de la implementación de la política de Gobierno Digital, entre los cuales se encuentran la página web, el sub dominio, la emisora virtual, la elaboración de piezas de comunicación, acciones de perifoneo, a través de las cuales la ciudadanía tiene  acceso digital a la información correspondiente a la gestión de la dependencia y el cumplimiento de las metas de Plan de Desarrollo Municipal que le han sido asociadas.      </t>
  </si>
  <si>
    <t xml:space="preserve">La Oficina de Participación ciudadana no desarrollaba procesos o acciones que implicaran la implementación de políticas de seguridad digital, por tanto no se encontraba implementada. </t>
  </si>
  <si>
    <t xml:space="preserve">La secretaría de Participación Ciudadana y Acción Comunitaria cuenta con acciones que buscan garantizar la seguridad digital de la información sensible que se deriva del cumplimiento de las metas de plan de desarrollo, entre esta los datos personales de las personas que participan en los procesos de la secretaría, el cargue de la información estratégica en los diferentes sistemas de información digital y el uso de contraseñas de acuerdo al perfil de cada uno de los usuarios.   </t>
  </si>
  <si>
    <t xml:space="preserve">Debido a la reciente creación de la Oficina de Participación Ciudadana, esta no contaba con acciones que favorecieran la defensa jurídica del ente territorial. </t>
  </si>
  <si>
    <t xml:space="preserve">La oficina de Participación Ciudadana no contaba con la sistematización de la gestión del conocimiento y la innovación, debido a su creación reciente y a los pocos procesos que manejaba en su momento. </t>
  </si>
  <si>
    <t xml:space="preserve">La Secretaría de Participación Ciudadana y Acción Comunitaria se entrega con conocimientos destacados en la implementación de la política y los programas que implementa, que están en proceso de documentación en el sistema de gestión de calidad y en diferentes documentos de sistematización de experiencias. </t>
  </si>
  <si>
    <t xml:space="preserve">Debido a la reciente creación de la Secretaría y las pocas acciones que implementaba, no se contaba con acciones para el desarrollo de la política de control interno. </t>
  </si>
  <si>
    <t xml:space="preserve">La Secretaría de Participación y Acción Comunitaria cuenta con puntos de control dentro de los procesos y procedimientos que esta construyendo, de tal manera que se han identificado puntos neurálgicos que representan algún riesgo para la entidad territorial y acciones que mitigan esos riesgos, en el desarrollo del ciclo PHVA </t>
  </si>
  <si>
    <t xml:space="preserve">Debido a la reciente creación de la Secretaría y las pocas acciones que implementaba, no se contaba con acciones para el seguimiento y evaluación del desempeño institucional. </t>
  </si>
  <si>
    <t xml:space="preserve">La secretaría de Participación Ciudadana y Acción Comunitaria cuenta con actividades de seguimiento y evaluación del desempeño institucional, a través del seguimiento del cumplimiento de las metas de plan de desarrollo, de los componentes de política pública que le corresponden por medio de la herramienta SITESIGO. Adicional a ello, los contratos que se suscriben para el cumplimiento de programas y metas, cuentan con supervisores que verifican que los objetos contractuales se cumplan de manera adecuada, garantizando con ello el cumplimiento de las metas asignadas. </t>
  </si>
  <si>
    <t xml:space="preserve">La Oficina de Participación Ciudadana se creo por medio del Decreto 17 de 2015, iniciando sus acciones durante el año 2015. Su creación favoreció el desarrollo de algunas acciones orientadas a garantizar la participación Ciudadana en el municipio. </t>
  </si>
  <si>
    <t>En  el  año  2019  se  esta realizando  el  proceso  licitatorio de   parque  automotor  de  la  policia y  ejercito.</t>
  </si>
  <si>
    <t>En  el  año  2016  se  recepcionaron  1235 denuncias  por  hurto donde  el  mayor  porcentaje  lo lleva  el  hurto a personas  con  1114</t>
  </si>
  <si>
    <t>En  el  año  2017  se  recepcionaron  1830 denuncias  por  hurto donde  el  mayor  porcentaje  lo lleva  el  hurto a personas  con  1004</t>
  </si>
  <si>
    <t>En  el  año  2018  se  recepcionaron  432 denuncias  por  hurto donde  el  mayor  porcentaje  lo lleva  el  hurto a personas  con  209</t>
  </si>
  <si>
    <t>En  el  año  2019  se  recepcionaron  362 denuncias  por  hurto donde  el  mayor  porcentaje  lo lleva  el  hurto a personas  con  279</t>
  </si>
  <si>
    <t>De acuerdo al SITESIGO, el cumplimiento de esta meta esta al 100% durante el cuatrenio, donde se implemento mediante Decreto No. 68 de 2016 el  Plan Integral de Seguridad y Convivencia Ciudadana, de otra parte se fortalecio el  funcionamiento de las diferentes Entidades de orden nacional que prestan apoyo en relación con la seguridad del Municipio   (evidencia tablero de control de SITESGO)</t>
  </si>
  <si>
    <t>Programado $1,100,82 Ejecutado$240,72, la contratación se realizo de acuerdo lo planeado, actividades que se encuentran relacionadas en la herramienta SITESIGO  y publicado en SECOP</t>
  </si>
  <si>
    <t xml:space="preserve">Se realizo capacitación a funcionarios respecto a la actualización de norma de tramites Ley 1801 de 2016. Además se desarrollaron acciones que permitieron el bienestar del talento humano  de la fuerza pública, brindando  alimentación, hospedaje, incentivos (homenajes destacando la labor).  </t>
  </si>
  <si>
    <t>La alcaldía municipal cuenta con código de integridad - pero a la fecha no se ha socializado</t>
  </si>
  <si>
    <t>Se ha entregado la información del Plan Anticorrupción, el cual esta publicada en la pagina del municipio y los procesos de contratación todos han sido publicados en el SECOP.  Durante el cuatrenio no se presentaron hallazgos</t>
  </si>
  <si>
    <t xml:space="preserve">Debido a que en esta Administración no se armonizo los Procesos y Procedimientos del sistema de Calidad con el Plan de desarrollo vigente , esta Entidad se rige  por lo  establecio en la Decreto 3508 de 2015, y el  Decreto 40 de 2019  por el se restructuro con el fin de mejorar el proceso organizacional se establecieron 6 Inspecciones de Policia Urbana , cuatro Comisarias y se creo la Dirección de Asuntos etnicos, raciales, religiosos y posconflicto. </t>
  </si>
  <si>
    <t xml:space="preserve">Se fortalecieron acciones para el funciomiento de los medios tecnologicos  mediante  la puesta en marcha del contrato de arrendamientos de la antena de comunicaciones y de los postes con CODENSA, ademas de los de bienes inmuebles para uso de (SIJIN, JUZGADOS, CTP, HOSPEDAJE AUXILIARES DE POLICIA),  adquisición de camaras , así como la puesta en marcha de la campaña de apoyar el Sistema Nacional de Denuncia Virtual además del establecimiento de las PQR a través de la pagína web del municipio.  Se desarrollaron operativos en coordinación con otras entidades con el fin de dar cumplimiento a la Ley 232 de 1995. De igual forma se realizaron mesas de concertación con vendedores ambulantes en conjunto con la Secretaria de Desarrollo Económico con el fin de garanizar la seguridad de comerciantes y usuarios, así como el detectar casos de trabajo infantil donde se conto con el apoyo de la Inspección de Trabajo, ICBF, Policía Infancia y Adolescencia.  Se realizo vigilancia y control permanente a las Instituciones Educativas Municipales en artículación con la Policía de Infancia y Adolescencia.  </t>
  </si>
  <si>
    <t xml:space="preserve">Se desarrollaron operativos en coordinación con otras entidades con el fin de dar cumplimiento a la Ley 232 de 1995. De igual forma se realizaron mesas de concertación con vendedores ambulantes en conjunto con la Secretaria de Desarrollo Económico con el fin de garanizar la seguridad de comerciantes y usuarios, así como el detectar casos de trabajo infantil donde se conto con el apoyo de la Inspección de Trabajo, ICBF, Policía Infancia y Adolescencia.  Se realizo vigilancia y control permanente a las Instituciones Educativas Municipales en artículación con la Policía de Infancia y Adolescencia.  </t>
  </si>
  <si>
    <t>Sistema Nacional de Denuncia Virutal además del establecimiento de las PQR a través de la pagína web delmunicipio.   Se esta trabajando en la actualización de los seis trámites de la entidad que se encuentran inscritos en el  SUIT  y la integración de un trámite de Autorización de la operación de los parques de diversiones, atracciones o dispositivos de entretenimiento, atracciones mecánicas, etc.  Se realizarón mesas de trabajo y reuniones con la comunidad</t>
  </si>
  <si>
    <t xml:space="preserve">El archivo de esta Secretaria en sus diferentesareas cuenta con archivo bajo los parametros establecidos por la oficina de gestión documental, aunque no cumple con la normatividad , Acuerdo 004 de 2019.  </t>
  </si>
  <si>
    <t xml:space="preserve">La entidad ha trabajado en union con las TIC  actualizando todo lo relacionado con datos abiertos y gobierno en linea  </t>
  </si>
  <si>
    <t xml:space="preserve">Se cumple con la Política de Protección de Datos, se cuentan con servidores Locales  ( servidores de archivos en el DATACENTER de las TIC ) las cuales cumplen con las normas de seguridad de SQL SERVER y demás establecidas por las TIC.)  Solamente la información es entregada por mediación de orden o requerimiento judicial.  </t>
  </si>
  <si>
    <t>Se implemento mediante Decreto No. 68 de 2016 el  Plan Integral de Seguridad y Convivencia Ciudadana.</t>
  </si>
  <si>
    <t>Actualmente se cuenta con un DRIVE denominado ¨Observatorios¨ en el que las Comisarias de Familia e Inspecciones de Policía realizan la alimentación de los delitos para ser consolidado por la Secretaria de Gobierno y realizar las acciones correspondientes en cuanto a la caracterización del delito, georeferenciación y finalmente tomar las medidas de protección policiva o a las que tenga lugar para garantizar el bienestar de la comunidad.</t>
  </si>
  <si>
    <t>La Secretaria ha identificado y descrito los riesgos en la Matriz para tal fin y a la fecha no se han materializado ninguno de los riesgos.    El resultado de las auditorias practicadas por Control Interno y demás Entes de Control , no han dejado ningun hallazgo.</t>
  </si>
  <si>
    <t xml:space="preserve">De acuerdo al Sistema de Seguimiento Municipal SITESIGO, El Indicador de Eficacia a la fecha es del 59% , así mismo el indicador de Eficiencia es del 73% </t>
  </si>
  <si>
    <t>Se implemento mediante Decreto No. 68 de 2016 el  Plan Integral de Seguridad y Convivencia Ciudadana. Se ha dado cumplimiento con lo establecido en la Ley 1801 de 2016 , Art 13 Decreto Nacional 555 de 2017.</t>
  </si>
  <si>
    <t xml:space="preserve">se  crea  el  observatorio de  seguridad  y  convivencia ciudadana del Municipio  de Chia. </t>
  </si>
  <si>
    <t xml:space="preserve">El  observatorio  se  creo  finalizando   el  año 2016 </t>
  </si>
  <si>
    <t>En  el  2017  se  mantiene  el  observatiro del delito</t>
  </si>
  <si>
    <t>En  el  2019  se  mantiene  el  observatiro del delito</t>
  </si>
  <si>
    <t>De acuerdo al SITESIGO, se ha dado  cumplimiento  durante el cuatrenio, donde se han realizado acciones para la implementación del Observatorio de seguridad y conviviencia ciudadana,  en el marco del Decreto No. 68 de 2016  por el cual se adopta el  Plan Integral de Seguridad y Convivencia Ciudadana (Tablero de control de SITESGO)  art. 4. Componentes...2, Identificación y focalización de delitos de mayor impacto y zonas de mayor problematica</t>
  </si>
  <si>
    <t>Programado $1.100,82 Ejecutado$240,72, la contratación se realizo de acuerdo lo planeado, actividades que se encuentran relacionadas en la herramienta SITESIGO  y publicado en SECOP</t>
  </si>
  <si>
    <t>A traves del observatorio se identifican los delitos de mayor impacto en el municipio y se brindan alternativas  que permiten la reducción de las tasas de homicidio, hurto, entre otras.   No se encuentra descrito el proceso, ni procedimiento</t>
  </si>
  <si>
    <t>Apoyo a los comites civiles de convencia al consejo de seguridad, seguridad sin fronteras , mesa de tecnica de primera infancia y adolescencia.</t>
  </si>
  <si>
    <t>mesa de trabajo de centros comerciales, comites civiles de convencia</t>
  </si>
  <si>
    <t>No tiene asociado tramites</t>
  </si>
  <si>
    <t>El observatorio cuenta con un correo electronico propio.</t>
  </si>
  <si>
    <t>Se da cumplimiento a la política de Seguridad Digital, mediante la ley estatutaria 1581 del habeas data, ya que hay informacion que es netamente confidencial.</t>
  </si>
  <si>
    <t>a la fecha no se registran acciones en contra</t>
  </si>
  <si>
    <t>El observatoria ha permitido la creación de la mesa de trabnajo de seguridad sin fronteras, mesa de trabajo de centros comrciales, se ha trabajado con poblacion extranjera  y se ubicaron los puntos de mayor impacto de delitos en el municipio</t>
  </si>
  <si>
    <t>El supervisor de los contratos realiza periodicamente evaluación  y el informe trimestral</t>
  </si>
  <si>
    <t xml:space="preserve">Resolución 1662 del 22 de abril de 2019   </t>
  </si>
  <si>
    <t>Red de Apoyo ciudadano en funcionamiento.</t>
  </si>
  <si>
    <t>se genera   la  red  de  apoyo  en  el  año  2018  y  semantiene  a  diciembre  de  2019</t>
  </si>
  <si>
    <t>En  el  año  2016  se  presentaron  9  homicidios  en  el  muncipio  de Chia.</t>
  </si>
  <si>
    <t>En  el  año  2017  se  presento  1 caso de   homicidio  en  el  muncipio  de Chia</t>
  </si>
  <si>
    <t>En  el  año  2018  se  presentaron  5  homicidios  en  el  muncipio  de Chia</t>
  </si>
  <si>
    <t>En  el  año  2019  se  presentaron  3  homicidios  en  el  muncipio  de Chia</t>
  </si>
  <si>
    <t>De acuerdo al SITESIGO, el cumplimiento de esta meta esta al 100% durante el cuatrenio, donde se implemento mediante Decreto No. 68 de 2016 el  Plan Integral de Seguridad y Convivencia Ciudadana (Tablero de control de SITESGO)</t>
  </si>
  <si>
    <t>Programado $217  Ejecutado$1.052,01, la contratación se realizo de acuerdo lo planeado, actividades que se encuentran relacionadas en la herramienta SITESIGO  y publicado en SECOP</t>
  </si>
  <si>
    <t>Servicio Tercerizado por lo tanto no aplica politicas</t>
  </si>
  <si>
    <t>Se presto el servicio de vigilancia y seguridad durante las 24 horas 7 dias a la semana, se asignaron 9 zonas a als patrullas motorizadas, se atendieron todas las llamadas a la linea de emergencias de chia 123, se prestaron servicios y apoyos reportando todas las situaciones detectadas atraves del sistema de camaras reportando a la Policia Nacional</t>
  </si>
  <si>
    <t>Reporte de la comunidad a la linea de emergencias 123 del municipio de Chía para articular con la red de apoyo y la Policia Nacional</t>
  </si>
  <si>
    <t xml:space="preserve">El archivo de la Dirección de seguridad  y convivencia  se encuentra  bajo los parametros establecidos por la oficina de gestión documental, aunque no cumple con la normatividad , Acuerdo 004 de 2019.  </t>
  </si>
  <si>
    <t>no aplica</t>
  </si>
  <si>
    <t>a la fecha no hay reporte, es tercerizado</t>
  </si>
  <si>
    <t>Mejora la capacidad de la reacción de la fuerza públcia, asi como fortalece las acciones de prevención para garantizar una mejor seguridad y convivencia ciudadana</t>
  </si>
  <si>
    <t xml:space="preserve">Decreto 3222 de 2002 Artículo 2 </t>
  </si>
  <si>
    <t xml:space="preserve">Han ingresado en total hasta septiembre 20198, 9.664 personas conducidas ingresados al CTP que transgredieron el articulo 155 del Código Nacional de Policia y Convevivencia Ley 1801 de 2016 , el cual fue creado  por  medio de Resolución  Municipal 0300  de  2018. </t>
  </si>
  <si>
    <t xml:space="preserve">Teniendo en cuenta que el CTP entroó en funcionamiento en diciembre de 2016 solo se registran 7 conducidos. </t>
  </si>
  <si>
    <t>Para 2017: 3363 conducidos,</t>
  </si>
  <si>
    <t xml:space="preserve">Para 2018: 3762 conducidos. </t>
  </si>
  <si>
    <t xml:space="preserve">Para 2019 hasta septiembre: se tiene 2532 conducidos. </t>
  </si>
  <si>
    <t xml:space="preserve">De acuerdo al SITESIGO, se ha dado  cumplimiento  durante el cuatrenio, donde se han realizado acciones para el funcionamiento de CTP antes denominado UPJ.Realizar con los conducidos actividades de apoyo, prevención y orientación hacia las diferentes necesidades de acuerdo a su problemática.       Realizar la atención integral a nivel individual y familiar, y de ser necesario comunitariamente.      Realizar el encuadre de los casos para ser remitidos de acuerdo a la problematica y a sus necesidades, a los entes pertinentes. </t>
  </si>
  <si>
    <t xml:space="preserve">Programado $2,163 Ejecutado$1,182, la contratación se realizo de acuerdo lo planeado, actividades que se encuentran relacionadas en la herramienta SITESIGO  y publicado en SECOP. Se contrata equipo interdisciplinario en las siguientes áreas: Administrador, Jurídica, enfermería, servicios generales / mantenimiento, y equipo psicosocial. </t>
  </si>
  <si>
    <t>Se fortalecio el equipo interdisciplinario para la protección de la vida de los ciudadanos que tienen en riesgo a su vida o a terceros.</t>
  </si>
  <si>
    <t xml:space="preserve">Se ha entregado la información del Plan Anticorrupción, el cual esta publicada en la pagina del municipio y los procesos de contratación todos han sido publicados en el SECOP.  Durante el cuatrenio no se presentaron hallazgos Se establecen las siguientes acciones: rutas de atención por áreas de trabajo.                Elaboración y diligenciamiento, y envío al supervisor de calidad para el respectivo seguimiento de formatos de atención de cada una de las áreas.     Se realiza publicación de la resolución 0300 / 2018, que hace referencia al objetivo, creación y función del Centro de Traslado por Protección.  </t>
  </si>
  <si>
    <t xml:space="preserve">Se ha cumplido con la protección de la vida de los ciudadanos que tienen en riesgo a su vida o a terceros. Se puede destacar las acciones como son la atención individual, familiar. En conjunto con entidades del orden nacional, departamental y territorial Si, la política de servicio al ciudadano, se cumple de la siguiente manera: Se asisgnó un presupuesto para el funcionamiento y bienestar del personal del Centro de Traslado por Protección (moviliario, pago de servicios, pago de salarios, entre otros)   El ciudadano que ingresa al CTP del municipio de Chía, el abogado encargado le dará a conocer la causal de ingreso, de acuerdo a lo establecido en el código nacional de policía articulo 155. El conducido podrá solicitar copia de sus registros de ingreso, tanto del área jurídica, como el de Policia Nacional.                            Con apoyo del área de serivios generales y de mantenimiento se realizan los arreglos locativos pertinentes cada mes. Se inició proceso de cumplimiento del Decreto 1072 / 2015 del artículo 2.2.4.1.3. del sistema de gestión de seguridad y salud en el trabajo, logrando hacer: demarcación de áreas, implementación de rutas de evacuación, y señalización de diferentes áreas, extintores, camillas, botiquin y plan de emergencia.       </t>
  </si>
  <si>
    <t xml:space="preserve">Se han realizado tres ejercicios de rendición de cuentas durante el periodo actual de gobierno para los cuales se han entregado bases estadísticas y actividades desarrolladas desde el CTP por el equipo interdisciplinario. Se realizaó ejercicio de rendición de cuentas a las diferetes dependencias de la Alcaldía Municipal, y se invitó al presidente de la Junta de Acción comunal del sector Santa Lucía, donde se encuentra ubicado el CTP. </t>
  </si>
  <si>
    <t>No cuenta con ningun tramite asociado</t>
  </si>
  <si>
    <t xml:space="preserve">1. Creación y alimentación de bases estadísticas de manera permanente en google drive, lo que permite tener una caracterización de la población que ingresa al CTP.  
2. Gestión y adquisición de mobiliario para archivo.                          
3. Se inicia proceso de gestión documental física del CTP, archivando los fomatos de acuerdo a la norma establecida por el sistema de calidad. </t>
  </si>
  <si>
    <t>A la fecha el CTP no ha tenido demandas, pero PQRS se han presentado 10, a las cuales se ha dado respuesta dentro del tiempo establecido.</t>
  </si>
  <si>
    <t>Se realizaron actulizaciones a las rutas de Atención en el CTP como: Enfermeria, Psicologia, Juridica; Servicios Generales y Trabajo Social. Participo en la implemetacion de las rutas de atencion Integral (RIAS)  y han participado en diferentes escenarios con las distintas Secretarias de l municipio.</t>
  </si>
  <si>
    <t>El supervisor del contrato realiza periodicamente evaluación de desempeño institucional al personal administrativo del CTP.</t>
  </si>
  <si>
    <t xml:space="preserve">La alcaldia municipal de Chía, dio inicio al Centro de Traslado  por Proteccion (CTP), el dia 13 de diciembre del 2016; como Unidad Permanentede Justicia y creo mediante resolución 0300 de 2018  el Centro de Traslado por Protección con fundamento en la Ley 1801 de 2016 en su articulo 155, ya que dicha norma emana un mandamiento legal. </t>
  </si>
  <si>
    <t xml:space="preserve"> Se realizó convenio interadministrativo para la operación, funcionamiento y administración del centro transitorio de servicios judiciales para el adolescente infractor e instituciones judiciales, dando cumplimiento a lo establecido en la Ley 1098 de 2006.</t>
  </si>
  <si>
    <t xml:space="preserve">Convenio 257-2016. Se  trasladaron  32  Adolescentes. </t>
  </si>
  <si>
    <t>Convenio 254-2017. Se  trasladaron  11  Adolescentes.</t>
  </si>
  <si>
    <t>Convenio  440-2018. Se  trasladaron  38  Adolescentes.</t>
  </si>
  <si>
    <t>Adicion Convenio 440-2019. Se  trasladaron  39  Adolescentes.</t>
  </si>
  <si>
    <t xml:space="preserve">Mediante Decreto 068 de 2016 se adoptó el PLAN INTEGRAL PARA LA SEGURIDAD Y CONVIVECIA CIUDADANA de nuestro Municipio para las vigencias 2016-2019 mediante el cual se fijaron algunas estrategias.  </t>
  </si>
  <si>
    <t>Se realizó la instalación de tres nuevos sistemas de alarma inalámbrica con 10 botones de pánico cada una repartidas en diferentes viviendas las cuales reportan en tiempo. real a la central 123.</t>
  </si>
  <si>
    <t>En la modernización del centro de video vigilancia se realizó mantenimiento preventivo y/o correctivo a 18 cámaras quedando operativas. Se adelantaron más de 30 mantenimientos correctivos de alarma comunitaria instalando dos sistemas de alarma inalámbrica con 15 botones cada uno, que reportan a la central  en  tiempo  real 123.</t>
  </si>
  <si>
    <t>se realizaron 119 mantenimientos en diferentes sectores, cambio de cableado, traslado de sirenas,  Se realizó Demo y prueba técnica de 6 radiotransmisores, Se realizó instalación de sistema de CCTV con 27 cámaras 2 NVR, se adquirieron alarmas de última tecnología, instalación de  veinte (20) cámaras.</t>
  </si>
  <si>
    <t>Prestación de servicios de apoyo a la gestión para la Dirección de Seguridad y Convivencia Ciudadana como soporte.</t>
  </si>
  <si>
    <t>De acuerdo al SITESIGO, el cumplimiento de esta meta esta al  58% durante el cuatrenio, donde se implemento mediante Decreto No. 68 de 2016 el  Plan Integral de Seguridad y Convivencia Ciudadana (Tablero de control de SITESGO)</t>
  </si>
  <si>
    <t>Programado $1,484 Ejecutado$2,935 ( se realizaron adiciones y/o traslados presupuestales ) la contratación se realizo de acuerdo lo planeado, actividades que se encuentran relacionadas en la herramienta SITESIGO  y publicado en SECOP</t>
  </si>
  <si>
    <t>Decreto 3222 de 2002 Artículo 2 y Decreto 356 de 1994 Artículo 6 y Decreto No. 68 de 2016 el  Plan Integral de Seguridad y Convivencia Ciudadana</t>
  </si>
  <si>
    <t xml:space="preserve">Mantiene la atención en las Comisarías de Familia,  a  partir   del   2019  se  crearon  cuatro  Comisaria  con   disponibilidad  permante,  se cuenta con  dos  hogares  de  paso. </t>
  </si>
  <si>
    <t>En  el  año  2016  se  atendieron  61  NNA  de  la  siguiente  manrea   24  niños,  27  niñas   y  10  adolescentes.</t>
  </si>
  <si>
    <t>En  el  año  2017  se  atendieron  93  NNA  de  la  siguiente  manrea   31  niños,  52  niñas   y  10  adolescentes.</t>
  </si>
  <si>
    <t>En  el  año  2018  se  atendieron  66  NNA  de  la  siguiente  manrea   26  niños,  30  niñas   y  10  adolescentes.</t>
  </si>
  <si>
    <t>En  el  año  2019  se  atendieron  51  NNA  de  la  siguiente  manrea   13  niños,  27  niñas   y  11 adolescentes.</t>
  </si>
  <si>
    <t>De acuerdo al SITESIGO, el cumplimiento de esta meta esta al 72% durante el cuatrenio, donde se implemento mediante Decreto No. 68 de 2016 el  Plan Integral de Seguridad y Convivencia Ciudadana (Tablero de control de SITESGO)</t>
  </si>
  <si>
    <t>Programado $251,99  Ejecutado$342,77 (realizaron adiciones y/o traslados presupuestales )la contratación se realizo de acuerdo lo planeado, actividades que se encuentran relacionadas en la herramienta SITESIGO  y publicado en SECOP</t>
  </si>
  <si>
    <t>La Administración Municipal a través de las comisarías de familia ha garantizado los  procesos de Restablecimiento de Derechos con Investigación Administrativa, en el que se restablecieron los derechos de niños, niñas, y  adolescentes que han sido víctimas de maltrato físico, psicológico, negligencia, abuso sexual, consumo de sustancias psicoactivas entre otros, durante lel cuatrenio. Así mismo las comisarías de familia a través de medidas de restablecimiento de derechos mediante el retiro inmediato como medida transitoria, retiro del medio familiar, niños,niñas y adolescentes de la actividad que amenaza o vulnera sus derechos o de las actividades ilícitas en que se encontraban ubicándolos en el programa de “atención especializada Hogar de paso”, para el restablecimiento del derecho vulnerado. Desde la Direccion de Derechos y Resoluciòn de conflictos se realizo durante el cuatrenio actividades recreativas en el Club Recreativo CAFAM-Melgar</t>
  </si>
  <si>
    <t>Las Comisarias de Familia  pertenecen a las instituciones que forman parte de la Casa de Justicia por lo tanto se ha garantizado la proteccion de datos de los usuarios ya que estos datos las plataformas de datos de Orden Nacional  ( Minsiterio de Justicia, Planeación Nacional y ICBF), además forma parte del plan anticurrupcion debidamente actualizado y sin hallazgos.</t>
  </si>
  <si>
    <t>Los procesos y procemientos que se desarrollan al interior de las Comisarias se encuentran ya identificados  pero  se entrega el proceso de  restablecimiento de Derechos a menores de edad completamente  unificados y actualizados los formatos y entregados al  KAWAK para su aprobación.  En las Comisarias de Familia no existen trámites ya que la documentación que se genera son Actos Administrativos y sus contenidos son de carácter confidencial</t>
  </si>
  <si>
    <t xml:space="preserve">Se realizaron campañas de Promoción y Prevención de Violencia Intrafamiliar y diferentes charlas, talleres y conversatorios a la comunidad en general y estudiantil con el fin de </t>
  </si>
  <si>
    <t>Se realizaron acciones directas con la comunidad mediante  conversatorios , charlas y talleres realizados por el equipo sicosocial con padres de familia  y estudiantes de colegios publicos y privados el municipio asi como juntas de accion comunal, familias de los detenidos en el CTP en el que se evidenciaron y entregaron las rutas de apoyo de Comisarias de Familia y Casa de  Justicia.</t>
  </si>
  <si>
    <t xml:space="preserve">No se cuentan con trámites ya que lo desarrollado por las Comisarias de Familia son Actos Administrativos </t>
  </si>
  <si>
    <t xml:space="preserve">De conformidad con el Decreto 40 de 16 de mayo de 2019   por el cual se establece el Manual Básico de de la Administración Municipal de Chía y se Adopta la Estructura Organizacional interna de la Administración Central del Municipio de Chía y viendo la ampliación de la Planta de Personal de Casa de Justicia    se observa el personal nuevo tanto de carrera como en Provisionalidad, es decir, se evidencio que se requiere nuevamente de capacitación por parte de Gestión Documental ( la Oficna de la Dirección Administrativa  y Función Pública ) la cual la Directora de Dirección de Derechos y Resolución de Conflictos ( A.F.) se ha reunido con las mismas, con el fin que se desarrollen dichas capacitaciones en pro y beneficio de depurar el procedimiento del Inventario Documental. A la fecha están en el procedimiento para dicho fin.  Se cuenta con el contrato 2019-ct-602 por medio del cual se toma en arrendamiento un bien inmueble para el almacenamiento del Archivo de la Casa de Justicia.  </t>
  </si>
  <si>
    <t>Los datos se encuentran protegidos debido a que estos si digitan en plataformas  de datos del Ministerio de Justicia, el SICAAC e ICBF lo que garantiza su seguridad</t>
  </si>
  <si>
    <t>Desde las Comisarias de Familia se da respuesta a las PQR y Tutelas dentro de los plazo establecidos por Ley generando respuestas y soluciones a los requerimientos solicitados. Es importate aclara que los procesos que maneja las Comisarias son Niños Niñas y Adolecentes los cuales tienen reserva legal y un manejo especial; a la fecha no se no se lleva un registro estadistico de numero de estas acciones, sin embargo, los fallos han sido favorables al Municipio.</t>
  </si>
  <si>
    <t>Se inicio el proceso para la caracterizacion de los datos con el fin de crear de un Software que permita remplazar la información contenida en los formularios fisicos, en articulación con la Oficina de TIC.</t>
  </si>
  <si>
    <t xml:space="preserve">La auditoria interna evidencio la falta de espacio fisico para el almacenamiento y conservación de la gestión documental de archivos. Se formulo plan de mejoramiento y se encuentra en un avance promedio del mas del 80% para su cumplimiento. </t>
  </si>
  <si>
    <t xml:space="preserve">Se entregan informes en los tiempos establecios a los organimos de control como: ICBF, Ministerio de Justica y del Derecho, SACCC, DNP y Procuraduria entre otros.  </t>
  </si>
  <si>
    <t xml:space="preserve">Se armonizo el nuevo Codigo de Policia en cumplimiento a lo dispueto en la Ley 1801 de 2016, conformando las Inspecciones de Policia mediente Decreto Municipal numero 40 de 2019  a fin de garantizar el servicio los 7 dias de la semana 24 horas al dia.
De otra parte se conformo el Comité Coordinador de Casa de Justicia y se encuentra en proceso el acto administrativo de su creación.  
</t>
  </si>
  <si>
    <t>Teniendo  en cuenta  el  incremento  de  la  cobertura  y la necesidad en atención de la poblacion  se  aumenta  numero  de  profesionales del  equipo  spsicosocial.</t>
  </si>
  <si>
    <t>En  el  año 2016  se  atendienron  en  el  programa de  apoyo Psicosocial  formacion  de  tejido  social    3797  personas.</t>
  </si>
  <si>
    <t>En  el  año 2017  se  atendienron  en  el  programa de  apoyo Psicosocial  formacion  de  tejido  social   9002  personas.</t>
  </si>
  <si>
    <t>En  el  año 2018  se  atendienron  en  el  programa de  apoyo Psicosocial  formacion  de  tejido  social   5251  personas.</t>
  </si>
  <si>
    <t>En  el  año 2019  se  atendienron  en  el  programa de  apoyo Psicosocial  formacion  de  tejido  social   6910  personas.</t>
  </si>
  <si>
    <t>De acuerdo al SITESIGO, el cumplimiento de esta meta esta al 32 % durante el cuatrenio ya que se ha garantizado la contratacion de un equipos piscosocial y los Hogares de paso.</t>
  </si>
  <si>
    <t>Programado $138  Ejecutado$ 38.50, la contratación se realizo de acuerdo lo planeado, actividades que se encuentran relacionadas en la herramienta SITESIGO  y publicado en SECOP</t>
  </si>
  <si>
    <t xml:space="preserve">La Administración Municipal sufrió dos cambios importantes en el recurso humano, cambios prevenientes del Concurso de Méritos Convocatorio 517 de 2017 y la Reestructuración , Decreto 40 del 16 de mayo de 2019.Con la Creación de las Inspecciones de Policía Urbana ( seis ) y Comisarias de Familia (cuatro ) obligaron a la Dirección de Derechos y Resolución de Conflictos a establecer acciones inmediatas y realizar Jornadas de Capacitación por parte no solo de los mismos profesionales adscritos a esta dirección sino de los organismos como Policía de Infancia y Adolescencia y ESAP </t>
  </si>
  <si>
    <t>Las Comisarias de Familia  pertenecen a las instituciones que forman parte de la Casa de Justicia por lo tanto se ha garantizado la proteccion de datos de los usuarios ya que los datos forman parte de las bases de datos de Orden Nacional  ( Minsiterio de Justicia, Planeación Nacional y ICBF), además forma parte del plan anticurrupcion debidamente actualizado y sin hallazgos.</t>
  </si>
  <si>
    <t xml:space="preserve">Se inicio el proceso para implementar un sistema de información, a la fecha ya se realizo la fase de diagnostico,  la fase de diseño y arquitectura y se encuentra en la fase de implementación.  </t>
  </si>
  <si>
    <t xml:space="preserve">Se conformo el Comité Coordinador de Casa de Justicia y se encuentra en proceso el acto administrativo de su creación.  </t>
  </si>
  <si>
    <t xml:space="preserve">Durante  el  cuatrienio 2016-2019  se  mantuvo  la  cobertura  de  los  conciliadores  en  derecho  al  igual  que  los  conciliadores  en  equidad. </t>
  </si>
  <si>
    <t>En  el  año  2016  se  atendieron   914  personas,  545  conciliaciones  en derecho, 364  conciliaciones  en  equidad.</t>
  </si>
  <si>
    <t>En  el  año  2017  se  atendieron   1358  personas,  1035  conciliaciones  en derecho, 323  conciliaciones  en  equidad.</t>
  </si>
  <si>
    <t>En  el  año  2018  se  atendieron   2003  personas,  1573  conciliaciones  en derecho, 430 conciliaciones  en  equidad.</t>
  </si>
  <si>
    <t>En  el  año  2019  se  atendieron   1403  personas,  976  conciliaciones  en derecho, 427  conciliaciones  en  equidad.</t>
  </si>
  <si>
    <t>De acuerdo al SITESIGO, el cumplimiento de esta meta esta al 68 % durante el cuatrenio ya que se ha garantizado la contratacion de los abogados que conforman el Centro de Conciliación en Derecho de la Casa de Justicia del Municipio de Chía</t>
  </si>
  <si>
    <t>Programado $173,88 Ejecutado$181,77, la contratación se realizo de acuerdo lo planeado, actividades que se encuentran relacionadas en la herramienta SITESIGO  y publicado en SECOP</t>
  </si>
  <si>
    <t>Desde la Dirección de Derechos y Resolución de Conflictos se han adelantado Jornadas de Capacitación por parte no solo de los mismos profesionales adscritos a esta dirección sino de los organismos como Policía de Infancia y Adolescenciay ESAP .</t>
  </si>
  <si>
    <t xml:space="preserve">Con la contrucción del Plan Anticorrupción de la Casa de Justicia que fue realizado desde el año 2017 se realiza un monitoreo y evaluación a las diferentes actividades establecidas </t>
  </si>
  <si>
    <t xml:space="preserve">Manual de Procesos y Procedimientos:  La Dirección de Derechos y Resolución de Conflictos no se encuentra en el Manual de Procesos y Procedimientos de la Administración Municipal de Chía, por lo tanto como Casa de Justicia se rige  mediante lo establecido en el Decreto 1477 de 2000 ( agosto 1 ) por medio del cual se adopta el Programa Nacional de Casas de Justicia, por consiguiente rige el Manual de Procesos y Procedimientos del Programa Nacional de Casas de Justicia – Marzo de 2012.
En el año 2015 se estableció por parte del Ministerio de Justicia bajo el  Código : G-ANAJ-01 Versión 2 – Guía Implementación del Programa Nacional de Casas de Justicia y Centro de Convivencia Ciudadana-
</t>
  </si>
  <si>
    <t xml:space="preserve">En el Plan de acción de las casas de justicia de Chía para el año 2019 en las líneas de acción al fortalecimiento institucional y Mecanismos alternativos de solución de conflictos, los conciliadores en derecho para el primer semestre del 2019 han llevado a cabo 20 talleres y charlas orientadas a sensibilizar y capacitar en la importancia de hacer uso de los mecanismos alternativos de solución de conflictos como método eficaces para la solución de conflictos al interior de la comunidad a los cuales han asistido 288 personas. </t>
  </si>
  <si>
    <t xml:space="preserve">La Secretaria de Gobierno a través de la Dirección de Derechos y resolución de Conflictos del municipio de Chía  en el cuatrienio en la casa de Justicia realizo la atención a 5327  personas mediante métodos alternativos de resolución de conflictos.
El Centro de Conciliación de la Casa de Justicia,  durante el periodo de 2016 hasta junio del 2019 atendió 3884 procesos de conciliaciones en derecho y  1443 en equidad, buscando la pronta solución de sus conflictos y contribuyendo a la descongestión  del aparato judicial.
</t>
  </si>
  <si>
    <t>No se cuentan con trámites ya que los servicios que se prestan a la comunidad son de carácter presencial</t>
  </si>
  <si>
    <t>Desde Julio de 2019  la se encuentra un Auxiliar Administrativo se encuentra adelantando  lo correspondiente a la  gestión documental de los Archivos.  Se cuenta con el contrato 2019-ct-602 por medio del cual se toma en arrendamiento un bien inmueble para el almacenamiento del Archivo de la Casa de Justicia.   provenientes  del  Centro de Conciliación en Derecho, depurando a la fecha las vigencias 2009, 2013 y 2014 el cual  se adjunta Tabla de Gestión Documental .</t>
  </si>
  <si>
    <t>Se cuenta con archivos en Excel compartidos en el DRIVE para visualizar en tiempo en tiempo real  la información lo que facilita para que los funcionarios puedan informar de inmediato al usuario presencial o via telefónica sobre el proceso que sigue en cuanto a comparendos, repartos y conciliación en Equidad y en Derecho evitando así el desplazamiento del mismo y la perdida de tiempo. Además se ha dado cumplimiento en los reportes a las TIC de datos abiertos y Gobierno en Línea</t>
  </si>
  <si>
    <t>No hay procesos Juridicos.</t>
  </si>
  <si>
    <t xml:space="preserve">Toda la información se encuentra en las plataformas de orden nacional, sin embargo se cuenta con un formato de excel compartido en DRIVE el cual se registra los comparendos, el reparto de las inspecciones de la Policia Urbana y las solicitudes de concilación, ahorrando tiempo al ciudadano y funcionario público. </t>
  </si>
  <si>
    <t xml:space="preserve">Durante el cuatriennio  se impulso y se dio tramite a 1,899 procesos en primera instancia. </t>
  </si>
  <si>
    <t>Comunidad del Municipio de Chía</t>
  </si>
  <si>
    <t>De acuerdo al SITESIGO, el cumplimiento de esta meta esta al 68 % durante el cuatrenio ya que se ha garantizado la contratacion de un equipos interdisciplinario para dar cumplimiento a las acciones perrtinentes.</t>
  </si>
  <si>
    <t>Programado $422,60 Ejecutado$317,42, la contratación se realizo de acuerdo a lo planeado, actividades que se encuentran relacionadas en la herramienta SITESIGO  y publicado en SECOP</t>
  </si>
  <si>
    <t xml:space="preserve">Se realizo capacitación a funcionarios respecto a la actualización de norma de tramites Ley 1801 de 2016. Talleres de atención al ciudadano y por parte de las TIC capacitación en manejo de la aplicación GSUIT.  Capacitaciones en primeros auxilios, gestión del riesgo </t>
  </si>
  <si>
    <t xml:space="preserve">Se ha entregado la información del Plan Anticorrupción, el cual esta publicada en la pagina del municipio y los procesos de contratación todos han sido publicados en el SECOP.  </t>
  </si>
  <si>
    <t xml:space="preserve">  La inspección de Policia Urbanistica y ambiental cuenta con mapa de procesos y procedimientos, el cual se encuentra en proceso de actualización.  Con la entrada en vigencia de la Ley 1801 a partir del 30 de enero de 2017, se implemento el proceso verbal abreviado, el cual es un proceso que permito celeridad.</t>
  </si>
  <si>
    <t>Durante el desarrollo del proceso y hasta el desarrollo de la audiencuia publica, se concientiza a la ciudadania respecto del cumplimiento de las normas urbanisticas y las medidas correctivas procedentes</t>
  </si>
  <si>
    <t>El proceso no permite que existan espacios de participación ciudadana</t>
  </si>
  <si>
    <t>No se cuenta con tramites, ya que actuan mediante peticiones quejas o reclamos que dan inicio a un proceso policivo</t>
  </si>
  <si>
    <t xml:space="preserve">El archivo de esta Inspección esta bajo los parametros establecidos por la oficina de gestión documental, aunque no cumple con la normatividad , Acuerdo 004 de 2019.  </t>
  </si>
  <si>
    <t>Se cuenta con base de datos en excell, que permite identifcar la información de cada proceso urbanistico ( No. De radicado -fecha de recibido,  identificación del predio, presunto infractor, estado del proceso)</t>
  </si>
  <si>
    <t>Cada equipo cuenta con usuario y contraseña  y se han enviado los backp a la nube  y cuenta con espacio en el servidor de archivos de las TIC, adicionalmente  la Oficina de las TIC se encuentra en proceso de mejorar la seguridad digital</t>
  </si>
  <si>
    <t>La inspeccion de policia urbanistica  ha recibido Acciones de Tutela durante el desarrollo de los procesos,  resueltas en el termino legal a favor del Municipio.</t>
  </si>
  <si>
    <t>La Inspección se rige por los parametros de la norma,  se concientiza a la ciudadania respecto del cumplimiento de las normas urbanisticas y las medidas correctivas procedentes en los diferentes procesos y cuenta con base de datos en excell, que permite identifcar la información de cada proceso urbanistico ( No. De radicado -fecha de recibido,  identificación del predio, presunto infractor, estado del proceso)</t>
  </si>
  <si>
    <t xml:space="preserve">Se han realizado las Auditorias Internas, sin reporte de hallazgos </t>
  </si>
  <si>
    <t>Se entregan informes en los tiempos establecidos para cargue de avances en plataforma SITESIGO</t>
  </si>
  <si>
    <t>Decreto 01 de 1984   Ley 1437 de 2011   Ley 1801 d 2016  - Estas Normas Aplicable al procedimiento
 Normas complementarias del Proceso  1077 de 2015    Decreto 1203 de 2017   Ley 810 de 2003 en lo vigente     Ley 388 de 1989   
En cuanto a la Estructura de la Administración Resolución   3508 de 2015 Manual de Funciones     Decreto 18 de 2015  por tener funcionarios de carrra administrativa en periodo de prueba  y Decreto  40 DE 2019 y Decreto 308 de 2019  Resolución 2952 de 2019</t>
  </si>
  <si>
    <t>Se logro el producto por cuanto se realizaron los ajustes al Plan Munipal teniendo encuenta las directrices de La Unidad Nacional, la Ordenanza y las necesidades del Municipio</t>
  </si>
  <si>
    <t xml:space="preserve">EL 30 de Julio de 2016,  se actualizo el Plan Municipal de Gestion del Riesgo de Desastres a la Version 2.  Aprobado con Decreto No. 51 de 2016   Atendiendo la población equivlaente en el municipio de  132.822 habitantes </t>
  </si>
  <si>
    <t xml:space="preserve">El 6 de septiembre de 2018 se hizo actualizacion del Plan Municipal de Gestion del Riesgo a la versión 3. Aprobado por Decreto 69 de 2018   Atendiendo la población equivlaente en el municipio de  132.822 habitantes </t>
  </si>
  <si>
    <t xml:space="preserve">Se atiende a toda la población del Municipio 132.822  habitantes </t>
  </si>
  <si>
    <t>De acuerdo al SITESIGO, el cumplimiento de esta meta esta al  100% durante el cuatrenio y se garantizo la gestión para el desarrollo de la misma</t>
  </si>
  <si>
    <t>Esta meta se desarrollo por gestión.</t>
  </si>
  <si>
    <t>Se realizo capacitacion de Gestión del Riesgo a 469 funcionarios de la Administración Municipal.  El equipo encargado del Plan de Gestión del Riesgo asistio a capaciotanes y convocatorias de la unidad administrativa especial de gestion del riesgo de desastres del departamento de cundinamarca, de la asociacion de municipios, de la Procuraduria General de la Nación, de Gas Natural entre otras.</t>
  </si>
  <si>
    <t>se actualizo el plan municipal de gestion de riesgo de desastres a la segunda versión con la asesoría técnica de la unidad nacional de gestión de riesgo de desastres. Y la tercera versión atendiendo a la politica publica departamental.</t>
  </si>
  <si>
    <t xml:space="preserve">Se realizaron capacitaciones a la comunidad del sector urbano y rural, ambito estudiantill, entidades públicas y privadas, organizaciones sociales y  comunitarias  </t>
  </si>
  <si>
    <t>En encuentros con la comunidad se generan espacios de conocimiento del riesgo, en el que los habitantes del territorio dan a conocer situaciones que consideran relevantes y que el consejo municipal de gestion del riesgo debe conocer.</t>
  </si>
  <si>
    <t>Se esta trabajando en la actualización de los seis trámites de la entidad que se encuentran inscritos en el  SUIT , relacionados con las actividades de gestión del riesgo.</t>
  </si>
  <si>
    <t>Se cuenta con archivo bajo los parametros establecidos por la oficina de gestión documental, aunque no cumple con la normatividad , Acuerdo 004 de 2019.  No cuenta con los espacios adecuados para su almacenamiento</t>
  </si>
  <si>
    <t>Se presentan informes a la plataforma de la Unidad Nacional de Gestión del Riesgo de Desastre.
El   Plan de Gestión del Riesgo de Desastres se encuentra en la pagina principal de la Alcaldia Municipal de Chía para conocimiento publico.</t>
  </si>
  <si>
    <t xml:space="preserve">Proceso 25899-33-33-003-2011-00171-00 de la Accion Popular Matallana se conformo mesa tecnica  donde la secretaria de Gobierno es la secretaria tecnica </t>
  </si>
  <si>
    <t>Es un documento que se actualiza deacuerdo a la normatividad vigente y los requerimientos de orden Nacional, Departamental o Territorial en el evento de ser necesario.</t>
  </si>
  <si>
    <t>El  Plan de Gestión del Riesgo de Desastres  debe ser socializado y aprobado por el Consejo Municipal del Gestion del Riesgo y por requerimiento se envia Unidad Nacional de Gestión del Riesgo de Desastre y demas entes de control que lo soliciten.
El   Plan de Gestión del Riesgo de Desastres se encuentra en la pagina principal de la Alcaldia Municipal de Chía para conocimiento publico.</t>
  </si>
  <si>
    <t xml:space="preserve">El Plan Municipal de gestión del riesgo se Actualizo, a la segunda versión, con la Asesoría Técnica de la Unidad Nacional de Gestión del Riesgo de Desastres  y la Tercera versión atendiendo a la Política Publica Departamental.                                                         • Decreto No. 51 de 2016  “Por  el cual se actualiza el Plan Municipal de Gestión del Riesgo de Desastres (PMGRD-Versión 2) del Municipio de Chía- Cundinamarca 
• Decreto Numero 69 de 2018  “Por el cual se actualiza el Plan Municipal de Gestión del Riesgo de Desastres  (PMGRD- Versión 3) del Municipio de Chía Cundinamarca. 
</t>
  </si>
  <si>
    <t xml:space="preserve"> Reposición y mantenimiento de las compuertas instaladas sobre la rivera del Rio frio del Muncipio de chia., para beneficio de los 132,881 habitantes </t>
  </si>
  <si>
    <t xml:space="preserve">Creacion Acto Administrativo, Decreto 060 de 2017  dando cumplimiento a la Ley 1225  de 2008 .  beneficiando a la poblacion de Chia y sus alrededores                                            2017-CT-443 Implementación, Desarrollo y Puesta en Marcha de las actividades a verificar la existencia, funcionameiento y operación de los parques de diversión attracciones y dispositivos de entrenamiento del Muncipio de Chía                                       2017-CT-599     Programación y mantenimiento preventivo y correctivo de los equipos del sistema de comunicación que prestan apoyo a los organismos de emergencia del Municipio de Chia     para beneficio de los 132,881 habitantes                                                                                                                                                                                                                                                                              </t>
  </si>
  <si>
    <t xml:space="preserve">2018-CT-393Prestación de Servicios Profesionales Especializados para la verificacion y analisis de la infraestructura en las zonas de riesgo del Municipio de Chía                        2018-CT-032     actividades tendientes a verificar la existencia, funcionamiento y operación de los parques de diversion, atracciones y dispositivos de entretenimiento del Municipio de Chia         2018-CT-595    Adquisición e instalación de camaras y accesorios para el sistema de alertas tempranas (SAT) de las vertientes  de río frío y río Bogotá dentro de la jurisdicción del Municipio de Chía                      2018-CT-525    Desmonte y Reconstrucción de muro de     Contrato de obra para la demolicion parcial de la  antigua institución educativa la afiliada del Municipio de Chia Cundinamarca         2018-CT-467  Contrato de obra para la demolicion parcial de la  antigua institución educativa la afiliada del Municipio de Chia Cundinamarca        , para beneficio de los 132,881 habitantes                       </t>
  </si>
  <si>
    <t>De acuerdo al SITESIGO, el cumplimiento de esta meta esta al 48% durante el cuatrenio ya que se ha garantizado la contratacion de un equipos interdisciplinario para dar cumplimiento a las acciones perrtinentes.</t>
  </si>
  <si>
    <t>Programado $20 Ejecutado$00 , la contratación se realizo de acuerdo a lo planeado, actividades que se encuentran relacionadas en la herramienta SITESIGO  y publicado en SECOP</t>
  </si>
  <si>
    <t xml:space="preserve">Debido a que en esta Administración no se armonizo los Procesos y Procedimientos del sistema de Calidad con el Plan de desarrollo vigente , esta Entidad se rige  por lo  establecio en la Decreto 3508 de 2015. Sin embargo se realizo la caracterización de procesos de esta área y se cuenta con el Estratégia de Respuesta de Hemergencia </t>
  </si>
  <si>
    <t>Se realizaron capacitaciones a la comunidad del sector urbano y rural, ambito estudiantill, entidades públicas y privadas, organizaciones sociales y  comunitarias, y se realizaron acciones enmarcadas en:
- verificacion y analisis de la infraestructura en las zonas de riesgo
- actividades tendientes a verificar la existencia, funcionamiento y operación de los parques de diversión, atracciones y dispositivos de entretenimiento
- Adquisición e instalación de cámaras y accesorios para el sistema de alertas tempranas (SAT) 
- Desmonte y Reconstrucción de muro de contención en gaviones en el resguardo Indígena  Vereda Fonqueta 
- demolición parcial de la  antigua institución educativa la afiliada
-Elaboración y Diagnostico para identificar posibles riesgos estructurales en la edificación del centro de despacho del terminal de transportes intermunicipal del municipio de chia
-Elaboración y Diagnostico para identificar posibles riesgos estructurales en la edificación del centro de despacho del terminal de transportes intermunicipal del municipio de chia
-y actividades relacionadas con el proceso de conocimiento del riesgo de desastres del Municipio 
-Elaboración del diagnóstico a la  variabilidad  del clima y del cambio climático 
-Adquisición e instalación de los sistemas de alertas tempranas de metorologia para monitorear los cerros del municipio 
-Mantenimiento Preventivo del sistema de alerta temprana de monitoreo de ríos</t>
  </si>
  <si>
    <t xml:space="preserve">En encuentros con la comunidad se generan espacios de conocimiento del riesgo,  y de las posibles afectaciones en el que los habitantes del territorio dan a conocer situaciones que consideran relevantes y que el consejo municipal de gestion del riesgo debe conocer y  generar acciones de contingencia </t>
  </si>
  <si>
    <t>Se presentan informes a la plataforma de la Unidad Nacional de Gestión del Riesgo de Desastre.</t>
  </si>
  <si>
    <t xml:space="preserve">Elaboración del diagnóstico a la  variabilidad  del clima y del cambio climático  en el Municipio de Chía en coherencia con el Plan Municipal de Gestión del Riesgo vigente en el Municipio de Chía. Adquisición e instalación de los sistemas de alertas tempranas de metorologia para monitorear los cerros del municipio de chía. </t>
  </si>
  <si>
    <t>Se hace seguimieto por parte del supervisor del contrato,  y los resultados se encuentran en los informes trimestrales del contrato.</t>
  </si>
  <si>
    <t xml:space="preserve">2017-CT-551 elaboración del Diagnostico de las zonas de Riesgo del Municipio de Chia  Atendiendo la población equivlaente en el municipio de  132.822 habitantes  </t>
  </si>
  <si>
    <t>De acuerdo al SITESIGO, el cumplimiento de esta meta esta al 48 % durante el cuatrenio ya que se ha garantizado la contratacion de un equipos interdisciplinario para dar cumplimiento a las acciones perrtinentes.</t>
  </si>
  <si>
    <t>Programado $562,31 Ejecutado$449,71 , la contratación se realizo de acuerdo a lo planeado, actividades que se encuentran relacionadas en la herramienta SITESIGO  y publicado en SECOP</t>
  </si>
  <si>
    <t>Se realizaron capacitaciones a la comunidad del sector urbano y rural, ambito estudiantill, entidades públicas y privadas, organizaciones sociales y  comunitarias.</t>
  </si>
  <si>
    <t xml:space="preserve">En encuentros con la comunidad se generan espacios de conocimiento del riesgo,  y de las posibles afectaciones en el que los habitantes del territorio dan a conocer situaciones que consideran relevantes y que el consejo municipal de gestion del riesgo debe conocer y  generar acciones de contingencia .
</t>
  </si>
  <si>
    <t xml:space="preserve">No aplica </t>
  </si>
  <si>
    <t>Con la ralizacion de los estudios se actualiza el Plan Municipal de Gestión del Riesgo y se envia a la Dirección de Ordenamiento territorial paa que actualicen los riesgos que puedan afectar la comunidad.</t>
  </si>
  <si>
    <t>Se hace seguimieto por parte del supervisor del contrato,  y los resultados se encuentran en los informes trimestrales del contrato.
Los estudios entregados deben ser socialisados  y avalados por el Consejo Municipal de Gestión del Riesgo de Desastres  y el Direción del Ordenamiento Territorial.</t>
  </si>
  <si>
    <t xml:space="preserve">2018-CT-432 Suministro de un Nodo y Mantenimiento peventivo del sistema de alerta temprana de monitoreo de rios para el Municipio de Chia  Atendiendo la población equivlaente en el municipio de  132.822 habitantes  </t>
  </si>
  <si>
    <t>De acuerdo al SITESIGO, el cumplimiento de esta meta esta al 100 % durante el cuatrenio ya que se ha garantizado la contratacion de un equipos interdisciplinario para dar cumplimiento a las acciones perrtinentes.</t>
  </si>
  <si>
    <t>Programado $93 Ejecutado$85,81 , la contratación se realizo de acuerdo a lo planeado, actividades que se encuentran relacionadas en la herramienta SITESIGO  y publicado en SECOP</t>
  </si>
  <si>
    <t>Se recibio capacitación por parte del contratista del manejo de software del monitoreo del rio.</t>
  </si>
  <si>
    <t xml:space="preserve">Es un servicio tercerizado por tanto no se cuenta con proceso, ni procedimiento en el desarrollo </t>
  </si>
  <si>
    <t xml:space="preserve">Es un servicio tercerizado </t>
  </si>
  <si>
    <t xml:space="preserve">La comunidad manifesto la necesidad de hacer monitoreo a los ríos, debido a las afectaciones  por el fenomeno de la niña 2010-2011  que presento inundaciones generadas por el río frío y río Bogotá </t>
  </si>
  <si>
    <t>No aplica</t>
  </si>
  <si>
    <t>Se cuenta con archivo bajo los parametros establecidos por la oficina de gestión documental, aunque no cumple con la normatividad , Acuerdo 004 de 2019.  No cuenta con los espacios adecuados para su almacenamiento  Gracias  al servicio contratado los datos del monitoreo se encuentran en la nube per son entregados semanalmente en los discos duros destinados para tal fin</t>
  </si>
  <si>
    <t>Los datos se encuentran protegidos debido a que estos almacenados en los discos duros de la dependencia</t>
  </si>
  <si>
    <t>Se adquirieron mediante contrato  2019-CT-589 tecnología de punta cambio  de sensores de distancia por sensores ultrasonidos  y sistemas de transmisión de datos en tiempo real ,  renovación de los servicios de internet de GSM a 4G y servicio web para el alojamiento de datos en tiempo real de los 7 nodos  de monitoreo al punto ubicado en la central 123 del Municipio de Chía</t>
  </si>
  <si>
    <t>Decreto No. 30 del 6 de julio de 2012 por medio del cual se conforma y organiza el consejo municipal de gestión de riesgo del municipio de Chía.</t>
  </si>
  <si>
    <t>De acuerdo al SITESIGO, el cumplimiento de esta meta esta al 71 % durante el cuatrenio ya que se ha garantizado la contratacion de un equipos interdisciplinario para dar cumplimiento a las acciones perrtinentes.</t>
  </si>
  <si>
    <t>Programado $216,62 Ejecutado$75,71, la contratación se realizo de acuerdo a lo planeado, actividades que se encuentran relacionadas en la herramienta SITESIGO  y publicado en SECOP</t>
  </si>
  <si>
    <t>Se hacen capacitacones deacuerdo con el cronograma anual y por peticiones de la comunidad,.</t>
  </si>
  <si>
    <t xml:space="preserve">Durante el cuatrienio,  se realizaron 6,115 capacitaciones a la comunidad tanto urbana como rural, el ámbito estudiantil, entidades públicas y privadas, organizaciones sociales y comunitarias  dando a conocer el Plan Municipal de Gestión del Riesgo del Municipio y capacitando en la formulación de los Planes de Contingencia para la realización de eventos de Acuerdo  a la resolución 1851 de 2014 y elaboración de instrumentos de planificación según artículo 42 de la Ley 1523 de 2012, y de su  Decreto  reglamentario 2157 de 2017.  </t>
  </si>
  <si>
    <t>Se realiza  las capacitaciones deacuerdo a la normatividad y al Plan Municipal de Gestión del Riesgo y se envia a la Dirección de Ordenamiento territorial paa que actualicen los riesgos que puedan afectar la comunidad.</t>
  </si>
  <si>
    <t xml:space="preserve">2016-CT-298 Apoyo relacionado con la gestion integral del riesgo contra incendio, los preparativos  y atención de rescastes en todas sus modalidades, atencion de incidentes con materiales peligrosos y la gestion  del riesgo de desastres dentro de la jurisdiccion del Municipio de Chia </t>
  </si>
  <si>
    <t>2017-CT-371 Apoyo relacionado con la gestion integral del riesgo contra incendio, los preparativos  y atención de rescastes en todas sus modalidades, atencion de incidentes con materiales peligrosos y la gestion  del riesgo de desastres dentro de la jurisdiccion del Municipio de Chia</t>
  </si>
  <si>
    <t xml:space="preserve">2018-CT-416 Regimen Especial Ley 1575 de 2012 Prestación de servicios relacionados con la gestión Integral del Riesgo contra incedio, los preparativos y atención de rescates en todas sus modalidades, atención de incidentes con materiales peligrosos y la gestion del riesgo de desastres dentro de la jurisdiccion del Muncipio de Chia. </t>
  </si>
  <si>
    <t xml:space="preserve">2019-CT-278 Regimen Especial Ley 1575 de 2012 Prestación de servicios relacionados con la gestión Integral del Riesgo contra incedio, los preparativos y atención de rescates en todas sus modalidades, atención de incidentes con materiales peligrosos y la gestion del riesgo de desastres dentro de la jurisdiccion del Muncipio de Chia. </t>
  </si>
  <si>
    <t>De acuerdo al SITESIGO, el cumplimiento de esta meta esta al 100% durante el cuatrenio ya que se ha garantizado la contratacion de las acciones perrtinentes.</t>
  </si>
  <si>
    <t>Programado $8,959,87 Ejecutado$3,912,94, la contratación se realizo de acuerdo a lo planeado, actividades que se encuentran relacionadas en la herramienta SITESIGO  y publicado en SECOP</t>
  </si>
  <si>
    <t xml:space="preserve"> se realizaron 6,115 capacitaciones a la comunidad tanto urbana como rural, el ámbito estudiantil, se brinda asesoria tecnica para la elaboración del plan de emergencias de los centros educativos, Preparación de brigadas en colegios, como en los diferentes sectores del Municipio, Tala y poda de arboles, atención de emergencias 24 horas, 7 dias a la semana.    y participan en las reuniones de comite de eventos masivos y no masivos y Consejo municipal de gestion del riesgo</t>
  </si>
  <si>
    <t xml:space="preserve">en articulación con Cuerpo Voluntario de Bombero se elaboran y actualizan los planes de emergencias de los centros educativos, </t>
  </si>
  <si>
    <t xml:space="preserve">las actividades se realizan bajo los parametros de la normatividad vigente y de las obligaciones contractuales </t>
  </si>
  <si>
    <t>El Plan Municipal de gestión del riesgo se Actualizo, a la segunda versión, con la Asesoría Técnica de la Unidad Nacional de Gestión del Riesgo de Desastres  y la Tercera versión atendiendo a la Política Publica Departamental.                                                         • Decreto No. 51 de 2016  “Por  el cual se actualiza el Plan Municipal de Gestión del Riesgo de Desastres (PMGRD-Versión 2) del Municipio de Chía- Cundinamarca 
• Decreto Numero 69 de 2018  “Por el cual se actualiza el Plan Municipal de Gestión del Riesgo de Desastres  (PMGRD- Versión 3) del Municipio de Chía Cundinamarca. 
Ley 1575 de 2012   Por el cual se establece la ley general de bomberos de colombia.</t>
  </si>
  <si>
    <t xml:space="preserve">2019-CT-511 apoyo por parte de la defensa civil para el fortalacimiento logistico en materia de atención del riesgo del desastres, implementacion de brigadas y vigias dentro de la jurisdición del municipio de chia . </t>
  </si>
  <si>
    <t>De acuerdo al SITESIGO, el cumplimiento de esta meta esta en un avance del 40 % durante el cuatrenio ,ya que se  cumplimiento de las acciones perrtinentes.</t>
  </si>
  <si>
    <t>Programado $400,00 Ejecutado$99,00, la contratación se realizo de acuerdo a lo planeado, actividades que se encuentran relacionadas en la herramienta SITESIGO  y publicado en SECOP</t>
  </si>
  <si>
    <t>la Defensa Civil   informa y previene a la comunidad en sityuaciones de emergencia, apoyan actividades en emergencias, evaluan daños, hacen acompañamiento a actividades de orden social y cultural y participan en las reuniones de comite de eventos masivos y no masivos y Consejo municipal de gestion del riesgo</t>
  </si>
  <si>
    <t xml:space="preserve"> simulacros practicos  y con la defensa civil hacen brigadas forestales</t>
  </si>
  <si>
    <t>SI</t>
  </si>
  <si>
    <t xml:space="preserve">Fue necesario  entregar Ayudas Humanitarias Inmediatas oficiadas  por la Personería Municipal la cual corresponde a las personas que llegan por primera vez al Municipio y declaran su hecho victimizante. De acuerdo con lo estipulado en el Art 63 de la Ley 1448 de 2011. Con el proposito de dar cumplimiento al rubro presupuestal asignado para el año 2016-2017-2018-2019. </t>
  </si>
  <si>
    <t xml:space="preserve">
En el mes de agosto la Secretaria de Gobierno y la Dirección de Seguridad realizó la entrega de cincuenta y seis  (56), mercados “Ayuda Humanitaria Inmediata” para las personas víctimas que declararon por primera vez en el municipio atendiendo la ley 1448, articulo 63. Utilizando  el  numero de rubro 230113410/fuente 1101 de acuerdo al registro presupuestal, contrato de Servicios 2016-CT-429.
</t>
  </si>
  <si>
    <t>El 28 de diciembre de 2017 la Seceretaria de gobierno por peticion de la personeria Municipal se hace la entrega de treinta y dos (32) ayudas humanitarias por medio del contrato de sumibnistro No 2017-CT-537.</t>
  </si>
  <si>
    <t xml:space="preserve">Durante la vigencia del 2018 se entregaron cuarenta y tres (43) ayudas humanitarias a peticion de la Personeria Municipal utilizando el rubro del contrato de suminitro No 2018-CT-585. </t>
  </si>
  <si>
    <t>Durante la vigencia del año 2019 a peticion de la Personeria Municipal se entregaron once (11) ayudas humanitarias utilizando el rubro del contrato de suminitro No 2018 CT 585.</t>
  </si>
  <si>
    <t>Programado $99,31 Ejecutado$74,65 la contratación se realizo de acuerdo a lo planeado, actividades que se encuentran relacionadas en la herramienta SITESIGO  y publicado en SECOP</t>
  </si>
  <si>
    <t xml:space="preserve">Se realizo capacitación a  los funcionarios  de la Secretaria con respecto a la actualización de norma citadas por las entidades gubernamentales a nivel Nacional. Además se desarrollaron acciones que permitieron el bienestar del talento humano . </t>
  </si>
  <si>
    <t xml:space="preserve">Siguiendo los  valores y principios de la administración los rubros presupuestales son   utilizados para su destinación específica. 
</t>
  </si>
  <si>
    <t xml:space="preserve">De acuerdo al orden de llegada de solicitudes, se hace la entrega de la ayuda humanitaria dado cumplimiento oportuno a los procesos regulares que indica la Ley 1448 de 2011 art. 63.
</t>
  </si>
  <si>
    <t xml:space="preserve">
Se realiza mesas de trabajo de victimas. 
Se venia realizando la caracterizacion de victimas anualmente, a la fecha se realiza cada dos por cambio de la normatividad.
Se realizan cursos pedagogicos a la comunidad victima del municipio y se conmemora el 'Día nacional de la memoria y la solidaridad con las víctimas'.
</t>
  </si>
  <si>
    <t xml:space="preserve">La participación ciudadana en este proceso se da  de acuerdo a las peticiones realizadas por la Personería Municipal y se sigue el proeso deacurdo a la ruta de atencion establecida 
</t>
  </si>
  <si>
    <t xml:space="preserve">Debido a la informcion de carácter confidencial no se manejan tramites. </t>
  </si>
  <si>
    <t xml:space="preserve">Se consulta en la Plataforma VIVANTO para corroborar la informacion suministrada la personeria y poder caracterizar la poblacion beneficiada y asi porder genera las  base de datos y se diligencian en las plataformas nacionales que permite identificar  las personas beneficiadas que reciben a   satisfacción la ayuda humanitaria.
</t>
  </si>
  <si>
    <t xml:space="preserve">Información digital,  teniendo en cuenta que esta es información confidencial por tratarse de víctimas del conflicto.   </t>
  </si>
  <si>
    <t xml:space="preserve">Se da cumplimiento a la LEY 1448 DE 2011, Art 63
Reglamentada por el Decreto Nacional 4800 de 2011, Reglamentada por el Decreto Nacional 3011 de 2013
“Por la cual se dictan medidas de atención, asistencia y reparación integral a la víctimas del conflicto armado interno y se dictan otras disposiciones”.
</t>
  </si>
  <si>
    <t xml:space="preserve">Este proceso es generado por la Personeria Muncipal. </t>
  </si>
  <si>
    <t>Este proceso se realiza de acuerdo a las peticiones enviadas por la personeria Municipal y dando cumplimiento a la normatividad vigente. 
Ademas se reportan la informacion financiera en consolidador de hacienda publica deacuerdo al FUT y se reporta informacion al   Reporte Unificado del Sistema de información, coordinación y Seguimiento Territorial de la Política Pública de Victimas del Conflicto Armado Interno (RUSICST)</t>
  </si>
  <si>
    <t xml:space="preserve">Este proceso se realiza de acuerdo a las peticiones enviadas por la personeria Municipal y dando cumplimiento a la normatividad vigente. 
Este proceso se realiza de acuerdo a las peticiones enviadas por la personeria Municipal y dando cumplimiento a la normatividad vigente. </t>
  </si>
  <si>
    <t xml:space="preserve">El municipio de chia realiza le ruta de atencion y seguimiento a las peronas que deean retornar o reubicarse, asi mismo se informa a  la Unidad de victimas quien es el ente que toma desiciones. </t>
  </si>
  <si>
    <t xml:space="preserve">En el año 2018 no se evidencio registro de ninguna solicitud de retorno y reubicaciones. </t>
  </si>
  <si>
    <t xml:space="preserve">revisando el archivo fisico de la direccion no se envidencian ninguna solicitud de retornos y reubicaciones. </t>
  </si>
  <si>
    <t>Se han realizado acciones de gestión que apuntan a  el cumplimiento de la meta.</t>
  </si>
  <si>
    <t xml:space="preserve">Se han realizado acciones de gestión que apuntan a  el cumplimiento de la meta. </t>
  </si>
  <si>
    <t>Se ha recibido capacitaciones en la ruta de retornos y reubicaciones, y se realiza el enlace con la unidad de victimas quien finalmente toma decisiones.</t>
  </si>
  <si>
    <t xml:space="preserve">Se siguieron  los parámetros y directrices de acuerdo a la ruta de atención de retornos y Reubicaciones. </t>
  </si>
  <si>
    <t xml:space="preserve">Se genera Base de Datos en físico y por medio magnético en el cual podemos identificar cuantas personas que han   retornado o se han reubicado.
</t>
  </si>
  <si>
    <t xml:space="preserve">La información dígital se maneja con especial precaución limitadando el acceso a funcionarios encargados, ya que es confidencial. </t>
  </si>
  <si>
    <t>Con la debida preparación frente al  proceso de transición que se esta presentando por el fin del conflicto se gestionan correctamente las ruta de retorno y reubicación.</t>
  </si>
  <si>
    <t xml:space="preserve">La administración realiza la gestión acogiendose a la normatividad vigente  </t>
  </si>
  <si>
    <t>Atendiendo la Ley  1148 de 2011, Art. 50. El municipio conto un un presupuesto especifico para facilitarle estos subsidios a la poblacion victima del municipio.</t>
  </si>
  <si>
    <t>De acuerdo al registro presupuestal y al acta de liquidación del contrato funerario, no se registra ningun pago realizado a la población víctimas en el 2016. (2016-CT-429)</t>
  </si>
  <si>
    <t>Programado $53,26 Ejecutado$47,65, la contratación se realizo de acuerdo a lo planeado, actividades que se encuentran relacionadas en la herramienta SITESIGO  y publicado en SECOP</t>
  </si>
  <si>
    <t>De acuerdo al número de rubro, se destina unica y exclusivamente para atención y apoyo a las víctimas.</t>
  </si>
  <si>
    <t>El mismo día de solicitud de ayuda, si se realizan debidamente los procesos, y se efectua el servicio</t>
  </si>
  <si>
    <t>La participación ciudanana en este proceso no es relevante, toda ves que los subsidios funerarios fueron pocos</t>
  </si>
  <si>
    <t xml:space="preserve">Se genera Base de Datos en físico y por medio magnético en el cual podemos identificar cuantas personas  se han beneficiado
</t>
  </si>
  <si>
    <t>Contratar la empresa con el servicio mas actual y eficiente</t>
  </si>
  <si>
    <t>Se da cumplimiento a la ley 1448 2011 art 50</t>
  </si>
  <si>
    <t>si</t>
  </si>
  <si>
    <t xml:space="preserve">Es necesario tener precisado en que sectores se encuentra centrada la Poblacion Victima en el Muncipio de Chia.  </t>
  </si>
  <si>
    <t>De acuerdo al SITESIGO, el cumplimiento de esta meta esta al 33 % durante el cuatrenio ya que se ha garantizado la contratacion de un equipos interdisciplinario para dar cumplimiento a las acciones perrtinentes.</t>
  </si>
  <si>
    <t>Se ha recibido capacitaciones para el manejo bajo la directriz y parametros de la Red Nacional de Información de la unidad de víctimas (RNI)</t>
  </si>
  <si>
    <t xml:space="preserve">Los procesos se realizaron manteniendo en reserva los datos suministrados por la población caracterizada  </t>
  </si>
  <si>
    <t>La organización del proceso de caracterización se realiza de acuerdo a los parámetros impuestos por la RNI y la logística que preste el municipio para el buen desarrollo del proceso.</t>
  </si>
  <si>
    <t>La actualización de datos y el nivel socioeconómico de cada familia desplazada</t>
  </si>
  <si>
    <t xml:space="preserve">Se comunica a todos los entes informativos del Municipio como prensa y la emisora municipal </t>
  </si>
  <si>
    <t xml:space="preserve">Base de datos suministrada por la Oficina de Sistemas de Información, mediantes un compromiso de confidencialidad </t>
  </si>
  <si>
    <t xml:space="preserve">Base de datos manejada exclusivamente por la RNI y la Oficina de Sistemas de Información del Municipio </t>
  </si>
  <si>
    <t xml:space="preserve">Asesoria en el proceso por la Red Nacional de Información, Unidad de víctimas y gobernación de Cundinamarca </t>
  </si>
  <si>
    <t>Utilizacion de equipos actualizados para administración la información, registrar y reportar documentos y realizar seguimiento a la oferta institucional para esta población</t>
  </si>
  <si>
    <t xml:space="preserve">La Institución realizaba seguimiento cada año a este proceso, siguiendo la directriz de  la RNI de la unidad de víctimas se  realiza cada dos años </t>
  </si>
  <si>
    <t xml:space="preserve">Dando cumplimiento a la Ley 1448 del 2011 y al Dectreto municipal 28 del 2017 </t>
  </si>
  <si>
    <t xml:space="preserve">SI </t>
  </si>
  <si>
    <t xml:space="preserve">Atendiendo y dando cumplimiento a la Ley 1448 de 2011, y el Decreto Municipal 28 de 2017. La Alcaldia Muncipal </t>
  </si>
  <si>
    <t>Se ha participado en las convocatorias deacuerdo a los cronogramas de actívidades.</t>
  </si>
  <si>
    <t xml:space="preserve">Las actas elaboradas son recepcionadas debidamente, a las cuales solo tiene acceso personal autorizado </t>
  </si>
  <si>
    <t xml:space="preserve">Se da seguimiento a las directrices nacionales </t>
  </si>
  <si>
    <t xml:space="preserve">Se analizan los procesos programas y proyectos dispuestos para la población víctima </t>
  </si>
  <si>
    <t>Se ponen en marcha los programas, procesos y proyectos  productivos y se evidencia las familias víctimas beneficiadas en estos mismos.</t>
  </si>
  <si>
    <t xml:space="preserve">Se mantienen actas en completa reserva y acceso restringido </t>
  </si>
  <si>
    <t xml:space="preserve">Se da cumplimiento a la LEY 1448 DE 2011, Art 63
Reglamentada por el Decreto Nacional 4800 de 2011, Reglamentada por el Decreto Nacional 3011 de 2013
“Por la cual se dictan medidas de atención, asistencia y reparación integral a la víctimas del conflicto armado interno y se dictan otras disposiciones”.
Asesoria en el proceso por la Red Nacional de Información, Unidad de víctimas y gobernación de Cundinamarca </t>
  </si>
  <si>
    <t xml:space="preserve">Siguimiento a cronograma de actividades para que se realice en las fechas indicadas el comité de Justicia Transicional </t>
  </si>
  <si>
    <t>Ley 1448 de 2011 Decreto municipal 28  de 2017 y Decreto municipal 44 de 2018</t>
  </si>
  <si>
    <t xml:space="preserve">El proceso de Caracterizacion se realizaba cada año,  por directriz del Registro Nacional de Información (RNI) de la Unidad de Victimas el proceso de caracterizacion se empeso a realizar cada dos (2) años,  consolidado 2014-2019 se identificaron 1.737 personas y 486   hogares. consolidado del año 2014 al 2019 con el sistema que tiene la Red Nacional de Victimas. </t>
  </si>
  <si>
    <t>De acuerdo al SITESIGO, el cumplimiento de esta meta esta al 33% durante el cuatrenio ya que se ha garantizado la contratacion de un equipos interdisciplinario para dar cumplimiento a las acciones perrtinentes.</t>
  </si>
  <si>
    <t>Programado $15,35 Ejecutado$3,65, la contratación se realizo de acuerdo a lo planeado, actividades que se encuentran relacionadas en la herramienta SITESIGO  y publicado en SECOP</t>
  </si>
  <si>
    <t>La oficina de sistemas de información elabora la georrefernciacion de acuerdo a los datos que suministra la RNI  la cual permite  identificar donde se encuentra asentada la mayor parte de población víctima del conflicto en el Municipio de chía.</t>
  </si>
  <si>
    <t>El dato se mantiene en reserva.</t>
  </si>
  <si>
    <t xml:space="preserve">Se realiza  a  traves  de los dato suminitrados por la RNI, </t>
  </si>
  <si>
    <t>Informacion Confidencial.
La actualización de datos y el nivel socioeconómico de cada familia desplazada</t>
  </si>
  <si>
    <t>Se mantiene en reserva.</t>
  </si>
  <si>
    <t xml:space="preserve">Informacion que maneja la Oficina de Sistemas de Informacion 
Base de datos manejada exclusivamente por la RNI y la Oficina de Sistemas de Información del Municipio </t>
  </si>
  <si>
    <t>Informacion que maneja la Oficina de Sistemas de Informacion mediante la plataforma de SIGEO</t>
  </si>
  <si>
    <t xml:space="preserve">Actualizacion Georreferenciacion se realiza cada (2) dos años </t>
  </si>
  <si>
    <t>Ley 1448 de 2011 Decreto municipal 28  de 2017 y Decreto municipal 44 de 2019</t>
  </si>
  <si>
    <t>Adoptar mediante acto administrativo el Plan de Manejo Ambiental y el Sistema de Gestion Ambiental Municipal.</t>
  </si>
  <si>
    <t>Se adopto mediante acto administrativo el PMA y por medio de acuerdo municipal el SIGAM.</t>
  </si>
  <si>
    <t>El Plan de Manejo Ambiental PMAes para beneficiar a toda la comunidad del municipio de Chía.</t>
  </si>
  <si>
    <t>socializacion del Plan de Manejo Ambiental PMA a la comunidad del municipio de Chía.</t>
  </si>
  <si>
    <t>Durante la proyección del documento de plan de manejo ambiental, desde el año 2015, se ha involucrado a todo el personal que labora en la Secretaría, dandole a conocer el alcance del Plan de manejo ambiental (PMA) y recibiendo aportes para su consolidación.</t>
  </si>
  <si>
    <t>Participación en la elaboración del documento, por parte de los funcionarios de la Secretaría.
 Constante socialización sobre los avances y la entrega final del documento.
 Planes y proyectos para desarrollar dentro de la secretaría. Documento entregado mediante consultoría.</t>
  </si>
  <si>
    <t>Constante socialización durante la estructuración del documento. 
 Intervención y propuestas para la mejora del documento, por parte de los funcionarios y contratistas.
 Actividades de pausas activas para el desarrollo de las actividades para todos los funcionarios y contratistas.</t>
  </si>
  <si>
    <t>Documento realizado y socializado bajo las necesidades reales del municipio, mediante un estudio acucioso de las problemáticas ambientales presentadas.</t>
  </si>
  <si>
    <t>La Secretaría realiza seguimiento a la matriz anticorrupción, dentro de la cual se establece un protocolo para la transparencia de los tramites al interior de la oficina.
 Los procesos contractuales adelantados por la Secretaría de Medio Ambiente se encuentran publicados en la plataforma Colombia compra eficiente.</t>
  </si>
  <si>
    <t>Se realiza la actualización de la caracterización de las actividades desarrolladas por la Secretaría de Medio Ambiente, relacionadas con el plan de manejo ambiental.</t>
  </si>
  <si>
    <t>Se encuentra establecido un formato para el diligenciamiento sobre solicitud de gestión ambiental, el cual cuenta con casillas que relacionan actividades inherentes al plan de manejo ambiental, recurso atmosférico y recurso flora y fauna.</t>
  </si>
  <si>
    <t>La Secretaría realiza continuamente socializaciones y sensibilización de las problemáticas ambientales, y asi mismo, se desarrollan actividades con la participación de la comunidad. De igual forma, realizamos acompañamiento a la política de participación ciudadana para la ejecución de los proyectos.</t>
  </si>
  <si>
    <t>Se cuenta con la actualización de los tramites cargados en el SUIT y reposa formato de solicitud ambiental que contiene establecidas casillas, para que el ciudadano aporte los datos de contacto para realizar la visita requerida.</t>
  </si>
  <si>
    <t>La Secretaría de Medio Ambiente cuenta con un archivo en el cual se encuentran organizados los expedientes, de acuerdo con las tablas de retención. 
 Asi mismo se encuentran los expedientes los contratos ejecutados por esta Secretaría.</t>
  </si>
  <si>
    <t>Se cuenta con información digitalizada de las peticiones quejas y reclamos por medio de la plataforma corrycom.</t>
  </si>
  <si>
    <t>La oficina de las TICs realiza recoleccion de información de backup.
 Los contratos cuentan con la informacion de su ejecución en medio magnético. 
 Procesos de normalizacion digital, documentos guardados en pdf y enviados a plataformas como SITESIGO, seguridad informatica aprobada por MIPG.</t>
  </si>
  <si>
    <t>Con el ánimo de precaver posibles contingencias, los funcionarios de la planta de personal y contratistas, que deben realizar visitas de campo o actividades en sector rural, de acuerdo a la actividad a ejecutar, utilizan elementos de protección, tales como cascos tipo ingeniero, botas con punta de acero, guantes de carnaza y overol enterizo. Los procesos jurídicos se manejan por medio de un abogado adscrito a la Secretaría de Medio Ambiente e igualmente se trasladan por competencia a la oficina de defensa judicial del Municipio de Chía, si es el caso.</t>
  </si>
  <si>
    <t>La Secretaría de Medio Ambiente,en acompañamiento de la academia, ha desarrollado proyectos de investigación para minimizar las problemáticas ambientales del Municipio, se ha participado en 3 proyectos de investigación.</t>
  </si>
  <si>
    <t>Los conceptos ambientales emitidos por la Secretaría de Medio Ambiente, son proyectados por profesionales y revisados y firmados por el Secretario.
 La oficina de control interno realiza auditorias internas en las cuales se socializan los hallazgos y se general un plan de mejoramiento con fehas de cumplimiento.</t>
  </si>
  <si>
    <t>La Secretaría de Medio Ambiente realiza seguimiento al avance, a los indicadores de cada una de las metas y a los indicadores establecidos en el Plan de Desarrollo Si… Marcamos la Diferencia.</t>
  </si>
  <si>
    <t>El Plan de manejo ambiental cuenta con un normograma actualizado, así mismo, se realiza actualización de la normatividad periodicamente.</t>
  </si>
  <si>
    <t>Se implementaron24 pruebas piloto en el manejo de buenas practicas ambientales, mediante el sistema de recoleccion de aguias lluvias y excretas de las explotaciones agropecuarias</t>
  </si>
  <si>
    <t>Entrega de productos que minimizan los impactos generados al suelo y al aire a Productores agropecuarios zona rural.</t>
  </si>
  <si>
    <t>entrega de productos que minimizan los impactos generados al suelo y al aire a Productores agropecuarios zona rural.</t>
  </si>
  <si>
    <t>Realización de 24 pruebas piloto en buenas practicas ambientales caninos , porcinos, aves, ovinos, caprinos, conejos.
 Seguimiento a entrega y utilización de productos para minimizar los impactos generados por las explotaciones agropecuarias y caninas.</t>
  </si>
  <si>
    <t>Mediante contrato decompraventa,se adquirieron productos para pruebas piloto de aguas lluvias y explotaciones agropecuarias.
 Se realizó seguimiento a la entrega de los productos para el control de vectores, mediante contrato de prestación de servicios profesionales y la implementación de 24 pruebas piloto en buenas practicas ambientales, tales como recolección de aguas lluvias y manejo de excretas.</t>
  </si>
  <si>
    <t>Personal idoneo y con experiencia para socialización y entrega de los productos a los productores agropecuarios.
 Personal idoneo y con experiencia para la implementación de las 24 pruebas piloto.
 Actividades de pausas activas para el desarrollo de las actividades para todos los funcionarios y contratistas.</t>
  </si>
  <si>
    <t>Implementación de pruebas piloto y control de vectores enfocados a mitigar los impactos ambientales generados por las explotaciones pecuarias mejorando las condiciones productivas del usuario.</t>
  </si>
  <si>
    <t>La entrega de productos se hace bajo la supervisión de un profesional adscrito a la Secretaría de Medio Ambiente, el cual lleva acta de entrega de producto, formato de visita firmado por el beneficiario, control de inventario y lista de recibido, soporte en sitesigo de avance de la actividad.
 En cuanto a las pruebas piloto, a través de informes mesuales que reposan en la Secretaría en cada expediente y reporte de sitesigo.</t>
  </si>
  <si>
    <t>Se realiza la actualización de la caracterización de los procesos y el flujogramacon la respectiva descripción de los trámites de la Secretaría de Medio Ambiente.
 La entrega de productos beneficia directamente a los ciudadanos que realizan o producen actividades agropecuarias, son entregas sin costo alguno y que benefician el entorno ambiental. Esta actividad se realiza directamente en el sitio de producción evitando que el ciudadano se desplace a las oficinas de la Secretaría de Medio Ambiente.</t>
  </si>
  <si>
    <t>La entrega de productos beneficia directamente a los ciudadanos que realizan o producen actividades agropecuarias, son entregas sin costo alguno y que benefician el entorno ambiental. Esta actividad se realiza directamente en el sitio de producción evitando que el ciudadano se desplace a las oficinas de la Secretaría de Medio Ambiente.</t>
  </si>
  <si>
    <t>La Secretaría desarrolla estas actividades teniendo en cuenta las necesidades de la ciudadania para la mitigacion del los impactos ambientales.</t>
  </si>
  <si>
    <t>La secretaria cuenta con la identificacion y la georeferenciacion previamente de los lugares donde se encuentran las actividades agropecuarias y hace la visita y entrega productos evitando tramites innecesarios.</t>
  </si>
  <si>
    <t>Se archiva el seguimiento y las actas de entrega de los productos en los expedientes debidamente foliados y de acuerdo con las normas de archivo.</t>
  </si>
  <si>
    <t>Los informes de entrega y seguimiento se encuentran digitalizados y su avance se encuentra en la plataforma SITESIGO.
 La contratación efectuada se encuentra publicada en Colombia Compra eficiente.</t>
  </si>
  <si>
    <t>En el archivo los contratos cuentan con la informacion de los resultadosen medio magnetico.</t>
  </si>
  <si>
    <t>Los productos son entregados con actas de entrega con el ánimo de evitar posibles contingencias. 
 Con el ánimo de precaver posibles contingencias, los funcionarios de la planta de personal y contratistas, que deben realizar visitas de campo o actividades en sector rural, de acuerdo a la actividad a ejecutar, utilizan elementos de protección, tales como cascos tipo ingeniero, botas con punta de acero, guantes de carnaza y overol enterizo. Los procesos jurídicos se manejan por medio de un abogado adscrito a la Secretaría de Medio Ambiente e igualmente se trasladan por competencia a la oficina de defensa judicial del Municipio de Chía, si es el caso.</t>
  </si>
  <si>
    <t>La Secretaría de Medio Ambiente ha generado conocimiento a la comunidad mediante socialización de manejo de los productos con el fin de garantizar su eficiente utilización.</t>
  </si>
  <si>
    <t>Se cuenta con actas de entrega de productos, visitas tecnicas de seguimiento e inventarios.</t>
  </si>
  <si>
    <t>Se realizan visitas periodicas a los predios con el fin de establecer una evaluacion sobre la entrega eficientemente de los productos.
 La Secretaría de Medio Ambiente realiza seguimiento al avance, a los indicadores de cada una de las metas y a los indicadores establecidos en el Plan de Desarrollo Si… Marcamos la Diferencia.</t>
  </si>
  <si>
    <t>El normograma actualizado, en el cual se tiene en cuenta normatividad referente al uso de suelos, agua y aire.</t>
  </si>
  <si>
    <t>Es necesariodefinir si son una especie invasora o un ave nativa, para establecer su manejo.</t>
  </si>
  <si>
    <t>Problematicas asociadas a la residencia de las palomas en el parque principal y sus alrededores. Zona urbana.</t>
  </si>
  <si>
    <t>Manejo a las personas que alimentan a las palomas en el parque principal. Alimentadores de palomas.</t>
  </si>
  <si>
    <t>Socialización del diagnotico de palomas al personal de la Secretaría.
 Concientización del manejo de avifauna</t>
  </si>
  <si>
    <t>Se realizaron socializaciones y charlas en cuanto a las problematicas que se desatan al tener una especie invasora en el parque principal. Diagnóstico entregado mediante consultoría.
 Consultoría para la concientización de manejo ético de palomas</t>
  </si>
  <si>
    <t>Socialización y toma de medidas mediante visitas tecnicas para el manejo de las palomas en el parque principal.
 Actividades de pausas activas para el desarrollo de las actividades para todos los funcionarios y contratistas.</t>
  </si>
  <si>
    <t>Se identificaron mediante el estudio y la información recolectada en la Secretaría, que las problematicas asociadas estan dirigidas en el tema de salud publica y medio ambiente.</t>
  </si>
  <si>
    <t>Estos procesos fueron adelantados a través de invitaciones públicas y se encuentran publicados en la plataforma Colombia compra eficiente.</t>
  </si>
  <si>
    <t>Se encuentra actualizada la caracterizacion del proceso de flora y fauna.</t>
  </si>
  <si>
    <t>Se encuentra establecido un formato para el diligenciamiento sobre solicitud de gestion ambiental, en la casilla flora y fauna, el cual el usuario diligencia y deja sus datos para realizar la visita.</t>
  </si>
  <si>
    <t>Se socializo el diagnostico al interior de la alcaldia para aunar esfuerzos y eliminar la problemática, adicionalmente se establece que se debe intervenir a los alimentadores.</t>
  </si>
  <si>
    <t>Se cuenta con la actualizacion de los tramites cargados en el SUIT.</t>
  </si>
  <si>
    <t>La secretaría cuenta con un archivo donde se encuentra el documento de diagnóstico de palomas con todas las evidencias sobre la socialización y ejecución de la contratación.</t>
  </si>
  <si>
    <t>Se cuenta con informacion digitalizada de las peticiones, quejas y reclamos respecto a flora y fauna, por medio de la plataforma corrycom.</t>
  </si>
  <si>
    <t>La información de los resultadosreposa en medio magnetico.</t>
  </si>
  <si>
    <t>La secretaria de medio ambiente en acompañamiento de la academia, han desarrollado proyectos de investigacion para minimizar las problematicas ambientales del municipio, se ha participado en 3 proyectos de investigacion.</t>
  </si>
  <si>
    <t>La oficina de control interno realiza auditorias internas en las cuales se socializan los hallazgos y se general un plan de mejoramiento con fehas de cumplimiento.</t>
  </si>
  <si>
    <t>El diagnostico apunta a un avance a las metas de desarrollo, y asi mismo con la implementacion del plan de accion propuesto por el consultor se da avance al 100% de la meta.
 La Secretaría de Medio Ambiente realiza seguimiento al avance, a los indicadores de cada una de las metas y a los indicadores establecidos en el Plan de Desarrollo Si… Marcamos la Diferencia.</t>
  </si>
  <si>
    <t>Se incluyo la parte normativa que se encontró en el diagnóstico al normograma de la secretaría.</t>
  </si>
  <si>
    <t>Se debe por normatividad avanzar en la implametacion del PGIRS a nivel municipal en los proximos 12 años de implementación.</t>
  </si>
  <si>
    <t>Actualización del documento PGRIS en donde establecieron poyectos y programas de aprovechamiento de los residuos solidos, entre otros. Para todo el municipio de Chia.</t>
  </si>
  <si>
    <t>Actualización del documento PGISR de acuerdo a la normatividad ambiental vigente y adopción mediante Decreto 029 de 2016</t>
  </si>
  <si>
    <t>Mediante consultoría, se consolida documento PGIRS que contiene programas y proyectos.
 De acuerdo a Resolución 0754 de 2016, se apropiaron recursos para el cumplimiento de las actividades propuestas, lo cual debe ser sistemático al inicio de cada administración.
 Cumplimiento del cronograma que hace parte integral del documento PGIRS por anualidad.
 Se realizaron las socializaciones para establecer un documento con programas y proyecto del manejo de residuos solidos en general a 12 años. Docuimento entregado mediante consultoría</t>
  </si>
  <si>
    <t>Apoyo como ente territorial en el cumplimiento del Decreto 596 de 2016 para la formalización de los recicladores de oficio.
 Fortalecimiento del conocimiento en las actividades regionales, mediante el desarrollo del congreso PGIRS, desarrollado en el Municipio de Cajicá.
 Socialización y visitas de campo para la identificacion de residuos solidos en las diferentes actividades economicas del municipio.
 Actividades de pausas activas para el desarrollo de las actividades para todos los funcionarios y contratistas.</t>
  </si>
  <si>
    <t>Se realizó la identificación de las problematicas ambientales ligadas a residuos solidos urbanos y rurales, y con base en los programas y proyectos del documentos PGIRS se ejecutaron actividadesy/o medidas para evitar impactos que afecten el goce del derecho a un ambiente sano.</t>
  </si>
  <si>
    <t>La Secretaría de Medio Ambiente realiza seguimiento a la matriz anticorrupcion, dentro de la cual se establece un protocolo para la trasparencia de los tramites al interior de la oficina.
 La contratación adelantada se encuentra publicada en la plataforma Colombia Compra Eficiente.El documento PGIRS se encuentra publicado en la página del Municipio, y se generan informes de avance a entes de control tales como la Propcuraduría y Contraloría e informe a sentencia río Bogotá, ademas del seguimiento semestral efectuado por la CAR.</t>
  </si>
  <si>
    <t>Se realiza la actualización de la caracterizacion de los procesos y el flujogramacon la respectiva descripción de los tramites de la Secretaría.</t>
  </si>
  <si>
    <t>Se encuentra a dispocision de la comunidad en general para su estudio y conocimento las medidas, planes y proyectos estableciedos en la actualizacion del PGIRS.</t>
  </si>
  <si>
    <t>Se realiza socialización con la comunidad de las estrategias y los programas de sensibilizacion ambiental en el manejo y separacion de residuos solidos, así mismo con la empresa de servicios públicos de Chía EMSERCHIA se sensibiliza en los temas de recolección,transportey operación.</t>
  </si>
  <si>
    <t>Se realiza la solicitud de informacion por parte de la secretaria sobre las cantidades reportadas de residuos aprobechables, y el avance del cumplimiento de la normatividad vigente nacional a las empresas de servicios publicos de aseo domiciliarios.</t>
  </si>
  <si>
    <t>La Secretaría cuenta con un archivo debidamente foliado, el cual cumple con las normas de archivo y correspondencia y contiene la evaluación, seguimiento y control realizado por la CAR al PGIRS</t>
  </si>
  <si>
    <t>Por medio de correos electronicos se solicita y se comparte informacion referente a los requerimientos de los entes de control a las empresas prestadoras de servicios públicos y de aprovechamiento, es decir, las constituidas por los recicladores de oficios.</t>
  </si>
  <si>
    <t>Los avances de ejeución se encuentran cargados en la plataforma de la CAR.
 La actualización del CENSO de recuperadores de oficio, el cual se encuentra cargado en la plataforma SUI de la Superintendencia de Servicios Públicos Domiciliarios.</t>
  </si>
  <si>
    <t>La Secretaría de Medio Ambiente en acompañamiento de la academia, desarrolló el proyecto de investigación de energía circular, por medio del cual se establecieron potenciales beneficios que otorgan los residuos solidos.</t>
  </si>
  <si>
    <t>La Secretaría de Medio Ambiente realiza seguimiento al cumplimiento de las actividades contratadas y el alcance de los objetos contratados, a través de cada supervisor adscrito a a la dependencia, además la CAR realiza seguimiento al cumplimiento del PGIRS, en el cual se anexan todas las evidencias y emiten un porcentaje de avance semestral.</t>
  </si>
  <si>
    <t>Este plan cuenta con el seguimiento al avance de las acciones por medio de SITESIGO y la CAR.
 Para el presente cuatrienio, es decir,la vigencia 2016-2019 primer semestre, se alcanzó un avance aproximado en procentaje del 20,77%, teniendo en cuenta que la proyección del PGIRS es de 12 años.
 La Secretaría de Medio Ambiente realiza seguimiento al avance, a los indicadores de cada una de las metas y a los indicadores establecidos en el Plan de Desarrollo Si… Marcamos la Diferencia.</t>
  </si>
  <si>
    <t>El Plan de Gestion Integral de Residuos Solidos cuenta con un normagrama actualizado.</t>
  </si>
  <si>
    <t>Segumiento a los cuerpos hidricos del municipio tales como quebradas, vallados y chucuas. Se aclara que por competencia como tal a los rios Bogota y Rio Frio hace seguimiento y control la corporacion autonoma regional.</t>
  </si>
  <si>
    <t>Limpieza, mantenimiento y levantamiento topografico a 16 km de vallados y quebradas en zonas rurales del municipio de Chía.</t>
  </si>
  <si>
    <t>Mantenimiento y seguimiento a los elementos del recurso hidrico de la estructura ecologica principal.</t>
  </si>
  <si>
    <t>Compra de herramientas para la realización de labores operativas.
 Contratación de operarios y topografa para la realización de las actividades de levantamiento topografico y limpieza manual.</t>
  </si>
  <si>
    <t>Personal idoneo para la realizacion de las actividades, y cumplimiento de requisitos solicitados.
 Actividades de pausas activas para el desarrollo de las actividades para todos los funcionarios y contratistas.</t>
  </si>
  <si>
    <t>Se hacen jornadas de limpieza, retiro de sedimentacion y residuos solidos para mejorar el cauce, minimizando la problematica de inundación, mejorando las condiciones de la comunidad.
 Levantamientos topograficos que identifican obstrucciones en lasquebradas, chucuas y vallados que hacen parte de la estructura ecologica principal, además del control y seguimiento para garantizar su protección yconservación.</t>
  </si>
  <si>
    <t>Todos los procesos se encuentrancargados en la plataforma Colombia compra eficiente. Las actividades realizadas a través de las prestaciones de servicios, se encuentran bajo la supervision de la Secretaría de Medio Ambiente.</t>
  </si>
  <si>
    <t>Se realiza la actualización de la caracterización de los procesos y el flujograma de recurso hidrico.</t>
  </si>
  <si>
    <t>Por medio de las solicitudes se realizan los cronogramas para el apoyo en la limpieza y fumigación, levantamiento de las fuentes hidricas.</t>
  </si>
  <si>
    <t>Apoyo a la comunidad en las limpiezas de los vallados en sus Veredas.</t>
  </si>
  <si>
    <t>Se cuenta con la actualización de los tramites cargados en el SUIT.</t>
  </si>
  <si>
    <t>La Secretaría cuenta con un archivo donde se refleja el avance sobre las limpiezas y mantenimiento a las fuentes hidricas. Asi mismo se encuentran copias de los contratos ejecutados, las supervisiones efectuadas y el seguimientos realizado a las actividades desarrolladas, por esta Secretaría.</t>
  </si>
  <si>
    <t>Se cuenta con informacion digitalizada de las peticiones, quejas y reclamos por medio de la plataforma corrycom.</t>
  </si>
  <si>
    <t>La oficina de las TICs realiza recolección de información de backup. Asi mismo en el archivo los contratos cuentan con la información de los resultadosen medio magnetico.</t>
  </si>
  <si>
    <t>La Secretaría de Medio Ambiente en acompañamiento de la academia, desarrolló proyecto de investigación para minimizar las problematicas ambientales realizando el estudio de la quebrada Honda del Municipio de Chía.
 Se han realizado charlas pedagógicas acerca de normatividad y existencia de los diferentes componentes que hacen parte de la estructura ecológica del Municipio.
 Recuperación y optimización del recurso hidrico.</t>
  </si>
  <si>
    <t>La oficina de control interno realiza auditorias internas en las cuales se socializan los hallazgos y se general un plan de mejoramiento con fehas de cumplimiento.
 Verificación de las obligaciones contractuales y el alcance de los objetos contractuales.</t>
  </si>
  <si>
    <t>La secretaria realiza seguimiento al avance y a los indicadores de cada una de las metas y a los indicadores establecidas en el Plan de Desarrollo Si… Marcamos la diferencia.</t>
  </si>
  <si>
    <t>El Plan de manejo ambiental cuenta con un normograma actualizado, asi mismo se realiza actualizacion de la normatividad periodicamente.</t>
  </si>
  <si>
    <t>Se deben implementar alternativas para disminur el gasto de agua potable.</t>
  </si>
  <si>
    <t>Implementacion de sistemas de recoleccion de aguas lluvias en los estableciemiento publicos rerales del municipio de Chía. Comunidad escolar.</t>
  </si>
  <si>
    <t>Implementacion de sistemas de recoleccion de aguas lluvias en los estableciemientos publicos rurales del municipio de Chía. Comunidad escolar.</t>
  </si>
  <si>
    <t>Implementar estrategias y alternativas para aprovechar el recurso hidrico y disminuir el gasto de agua potable.</t>
  </si>
  <si>
    <t>Instalación de sistemas de recolección. Entrega de insumos mediante contrato de servicios.
 Contratación de prestación de servicios que apoye y contribuya en la instalación y puesta en marcha de estos sistemas</t>
  </si>
  <si>
    <t>Instalación de los sistemas por parte de la contratación de operarios yla supervisión de ingenieros ambientales.
 Actividades de pausas activas para el desarrollo de las actividades para todos los funcionarios y contratistas.</t>
  </si>
  <si>
    <t>Uso eficiente y ahorro de agua pluvial mediante alternativas de aprovechamiento de aguas lluvias, para generar una disminución en el consumo de agua potable.</t>
  </si>
  <si>
    <t>La Secretaría realiza seguimiento a la matriz anticorrupción, dentro de la cual se establece un protocolo para la transparencia de los tramites al interior de la oficina. Igualmente en el tema de contratación estatal se encuentran todos los procesos cargados en la plataforma Colombia compra eficiente. Las actividades realizadas mediante contratos de prestación de servicios, se encuentran bajo la supervisión de la Secretaría.</t>
  </si>
  <si>
    <t>Se realiza la actualización de la caracterización de los procesos y el flujogramacon la respectiva descripción de los tramites de la Secretaría.</t>
  </si>
  <si>
    <t>Se realiza una evaluación de los predios en los cuales se podria realizar la prueba piloto y se ejecuta según sus condiciones.
 Por otra parte, sesocializan los beneficios que estos sistemas generan tanto en la parte económica como en la parte ambiental.</t>
  </si>
  <si>
    <t>Uso eficiente y ahorro del agua en los edificios publicos, mediente la prueba piloto se disminuye el gasto de agua potable.</t>
  </si>
  <si>
    <t>La Secretaría cuenta con un archivo acorde con las normas de archivo y correspondencia y de acuerdo con las tablas de retención en cada uno de los expedientes, asi mismo, se encuentran copias de los contratos ejecutados por esta Secretaría.</t>
  </si>
  <si>
    <t>Se cuenta con información digitalizada de las peticiones, quejas y reclamos, por medio de la plataforma corrycom.</t>
  </si>
  <si>
    <t>La oficina de las TICs realiza recolección de información de backup, asi mismo, en el archivo de la Secretaría de Medio Ambiente reposan los contratos que cuentan con la información de los resultados en medio magnetico.</t>
  </si>
  <si>
    <t xml:space="preserve">La secretaria de medio ambiente realizó un analisis en donde se estableció cuales estructuras del municipio eran viables para implemetar el sistema de aprovechamiento. </t>
  </si>
  <si>
    <t>Se cuenta con la supervisión de un profesional y un operario para la entrega y contro del inventario de los elementos de los sistemas de aprovechamiento de aguas lluvias.</t>
  </si>
  <si>
    <t>El proyecto piloto cumplió con las pruebas establecidas, a las cuales se les debe realizar seguimiento y control por parte de la Secretaría.
 La Secretaría de Medio Ambiente realiza seguimiento al avance, a los indicadores de cada una de las metas y a los indicadores establecidos en el Plan de Desarrollo Si… Marcamos la Diferencia.</t>
  </si>
  <si>
    <t>Normatividad en el uso eficiente y ahorro de agua.</t>
  </si>
  <si>
    <t>Proteccion de los suelos de conservación ambiental, cerramiento en predios de importancia ambiental.</t>
  </si>
  <si>
    <t>Se deben recuperar los suelos desnudos efecto de la deforestacion por la ampliacion de la frontera agricola y de vivienda.</t>
  </si>
  <si>
    <t>Restauracion de los ecosistemas forestales en las areas de consevación ambiental.</t>
  </si>
  <si>
    <t>Sensibilización sobre la importancia de los recursos forestales y socialización en temas de reforestación.</t>
  </si>
  <si>
    <t>Plantación de los individuos forestales nativos. Actividades realizadas mediante contratación de prestación de servicios.Durante el cuatrienio se realizaron contrataciones para la adquisición de material vegetal para reforestar y de cerca viva y contrataciones de prestación de servicios de apoyo forestal</t>
  </si>
  <si>
    <t>Técnicos con experiencia y conocimientos en temas forestales.
 Actividades de pausas activas para el desarrollo de las actividades para todos los funcionarios y contratistas.</t>
  </si>
  <si>
    <t>La Secretaría de Medio Ambiente ha realizado actividades forestales con el apoyo de Instituciones Educativas Oficiales y Privadas, empresas privadas, y comunidad en general, velando por la importancia ambiental y de la reserva forestal que se encuentra en el Municipio.</t>
  </si>
  <si>
    <t>La Secretaría de Medio Ambiente realiza seguimiento a la matriz anticorrupción, dentro de la cual se establece un protocolo para la trasparencia de los tramites al interior de la oficina.
 Todos los procesos de contratación se encentran cargados en la plataforma Colombia Compra Eficiente.
 Las actividades realizadas mediante contratos de prestación de servicios, se encuentran bajo la supervisión de la Secretaría. 
 La entrega de material vegetal nativo se realiza con autorización del Secretario y seguimiento al inventario.</t>
  </si>
  <si>
    <t>Entrega de material vegetal previa visita de servidores, para garantizar el crecimiento y el cuidado del mismo.</t>
  </si>
  <si>
    <t>Reforestaciones en predios públicos y privados, generando en algunos de ellos un ambiente sano, ya que varios de estos son reserva forestal del municipio, 
 creando espacios de concientización por la importancia de las especies sembradas.</t>
  </si>
  <si>
    <t>Se cuenta con informacion digitalizada de las peticiones quejas y reclamos, por medio de la plataforma corrycom.</t>
  </si>
  <si>
    <t>La oficina de las TICs realiza recoleccion de información de backup, asi mismo en el archivo de los contratos, se cuentan con la información de los resultadosen medio magnetico.</t>
  </si>
  <si>
    <t>Con el ánimo de precaver posibles contingencias, los funcionarios de la planta de personal y contratistas, que deben realizar visitas de campo o actividades en sector rural, de acuerdo a la actividad a ejecutar, utilizan elementos de protección, tales como cascos tipo ingeniero, botas con punta de acero, guantes de carnaza y overol enterizo. 
 En el acompañamiento a reforestaciones se recomienda con antelación la utilización de ropa cómoda, hidratación, gorra y se solicita acompañamiento de bomberos, policía, movilidad, se realiza plan de contingencia, se acude con botiquín.
 Los procesos jurídicos se manejan por medio de un abogado adscrito a la Secretaría de Medio Ambiente e igualmente se trasladan por competencia a la oficina de defensa judicial del Municipio de Chía, si es el caso.</t>
  </si>
  <si>
    <t>La Secretaría de Medio Ambiente en acompañamiento de la academia, ha desarrollado proyectos de investigación para minimizar las problematicas ambientales del municipio.
 Se ha participado en 3 proyectos de investigación. Los programas de reforestación son acompañados por comunidad en general, empresarios entre otros.</t>
  </si>
  <si>
    <t>La oficina de control interno realiza auditorias internas en las cuales se socializan los hallazgos y se general un plan de mejoramiento con fehas de cumplimiento.
 Se hace seguimiento a los arboles sembrados que están georeferenciados,para verificarlos fitosanitariamente, entre otros aspectos y se diligencia la tabla forestal mensualmente.</t>
  </si>
  <si>
    <t>La Secretaría realiza seguimiento al avance y a los indicadores de cada una de las metas y a los indicadores establecidas en el Plan de Desarrollo Si… Marcamos la diferencia.</t>
  </si>
  <si>
    <t>Seguimiento de la flora y la fauna silvestre por medio de programas de fototrampeo.</t>
  </si>
  <si>
    <t>No se tenia registro sobre la fauna silvestre que se encuentra en el coirredor ecologico principal.</t>
  </si>
  <si>
    <t>Seguimiento al arbolado urbano</t>
  </si>
  <si>
    <t>Conservación y seguimiento de la fauna y flora silvestre en los predios de importancia ambiental y zonas de proteccion. Cerros orientales y occidentales.</t>
  </si>
  <si>
    <t>Sensibilización sobre la importancia de la flora y la fauna silvestre mediante imágenes y videos de las camaras trampa.</t>
  </si>
  <si>
    <t>Adquisición de 10 camaras trampa para realizar seguimiento de la fauna y la flora en los sitios de protección ambiental, contratación de una biologa para seguimiento de los resultados.</t>
  </si>
  <si>
    <t>Profesionales como una biologa y un ecologo para el seguimiento de la recoleccion de la información.
 Video en youtube, publicado a través de la Oficina de prensa en el Espectador sobre fauna identificada con las camara trampa
 Actividades de pausas activas para el desarrollo de las actividades para todos los funcionarios y contratistas.</t>
  </si>
  <si>
    <t>Seguimiento y protección a la flora y fauna silvestre del Municipio de Chía.
 En cuanto a flora, se han desarrollado contrataciones de cerramiento de predios de importancia ambiental.
 En cuanto a fauna se ha efectuado monitoreo a través de cámaras trampa</t>
  </si>
  <si>
    <t>La Secretaría realiza seguimiento a la matriz anticorrupción, dentro de la cual se establece un protocolo para la transparencia de los tramites al interior de la oficina. 
 Todos los procesos contractuales están cargados en la plataforma Colombia compra eficiente. 
 Las actividades realizadas mediante contratos de prestación de servicios, se encuentran bajo la supervisión de la Secretaría.</t>
  </si>
  <si>
    <t>Se realiza la actualización de la caracterizacion de los procesos y el flujogramacon la respectiva descripcion de los tramites de la secretaria.</t>
  </si>
  <si>
    <t>Suministro de infomación de fauna y flora para conocimiento de la comunidad mediante videos institucionales.
 *En zona rural reportan presencia de animales silvestres y la Secrfetaría acude al traslado de los animales a su habitat natural propendiendo por su protección.</t>
  </si>
  <si>
    <t>Suministro de infomación de fauna y flora para conocimiento de la comunidad mediante videos institucionales.</t>
  </si>
  <si>
    <t>Se cuenta con informacion digitalizada de las peticiones quejas y reclamos pór medio de la plataforma corrycom.</t>
  </si>
  <si>
    <t>La oficina de las TICs realiza recoleccion de infoarcion de backup, asi mismo en el archivo los contratos cuentan con la informacion de los resultadosen medio magnetico.</t>
  </si>
  <si>
    <t>La secretaría de Medio Ambiente en acompañamiento de la academia, han desarrollado proyectos de investigación para minimizar las problematicas ambientales del municipio, se ha participado en 3 proyectos de investigacion.</t>
  </si>
  <si>
    <t>La secretaria realiza seguimiento al avance y a los indicadores de cada una de las metas y a los indicadores establecidos en el Plan de Desarrollo Si… Marcamos la diferencia.</t>
  </si>
  <si>
    <t>Sensibilizar a la comunidad en general de la importancia del medio ambiente.</t>
  </si>
  <si>
    <t>Sensibilización ambiental por medio de herramientas pedagogicas ambientales.</t>
  </si>
  <si>
    <t>Sensibilizacion ambiental por medio de herramientas pedagogicas ambientales.</t>
  </si>
  <si>
    <t>Sensibilización o desarrollo de actividades en fortalecimiento del comité interinstitucional de educación ambiental (CIDEA), apoyo y acompañamiento a los proyectos ambientales escolares (PRAE), proyectos ciudadanos de educación ambiental (PROCEDA), implementación de herramientas pedagógicas (CAR), planeación, ejecución y seguimiento para la celebración de fechas ambientales y semana ambiental, apoyo educativo ambiental interinstitucional, capacitaciones, talleres y charlas en apropiación del territorio, salidas de campo e incentivos y reconocimientos a lideres ambientales del municipio.
 Sensibilización sobre el manejo de los recursos naturales, manejo de residuos solidos, cambio climatico entre otros, como capacitacion de ingreso a la secretaria de medio ambiente.</t>
  </si>
  <si>
    <t>Contratación de prestación de sercicios profesionales, contrataciones de servicios para dar cumplimiento a la planeación institucional a través de visitas a Instituciones Educativas, comunidad, empresas, para realizar sensibilizaciones ambientales y salidas de campo</t>
  </si>
  <si>
    <t>Reconocimiento por parte del Ministerio de Ambiente y Desarrollo Sostenible en la participación y compromiso respecto al programa cultura del agua.
 Logro en salidas de campo realizando conjuntamente educación, senderismo y reforestación como apropiación del territorio.
 Capacitación en resolución de conflictos por el agua, por parte del Ministerio de Ambiente y Desarrollo Sostenible.
 Actividades de pausas activas para el desarrollo de las actividades para todos los funcionarios y contratistas.</t>
  </si>
  <si>
    <t>Integrar transversalmente los profesionales, servidores públicos y contratistas de la Secretaría de Medio Ambiente como apoyo a la sensibilización, capacitación y salidas de campo para el reconocimiento del territorio beneficiando a la comunidad educativa, empresas y población en general.</t>
  </si>
  <si>
    <t>En la ejecución de visitas efectuadas, ante situaciones contraproducentes con el ambiente evidenciadas por los funcionarios o contratistas se reporta a la Secretaría de Medio Ambiente, quienes realizan vigilancia, control o remiten al competente. 
 La Secretaría realiza seguimiento a la matriz anticorrupción, dentro de la cual se establece un protocolo para la transparencia de los tramites al interior de la oficina. 
 Todos los procesos contractuales están cargados en la plataforma Colombia compra eficiente. 
 Las actividades realizadas mediante contratos de prestación de servicios, se encuentran bajo la supervisión de la Secretaría.</t>
  </si>
  <si>
    <t>Actualización del Decreto por medio del cual se institucionaliza el comité de educación ambiental del Municipio de Chía. Fue creado el Decreto 60 del 12 de septiembre de 2018 "Por el cual se derogan los decretos 028 de 2012 y 19 de 2016, se adopta la actualización del CIDEAen el Municipio de Chía, mediante la conformación de los Comités Técnico y Operativo y se dictan otras disposiciones" 
 Se realizan la actualización de la caracterizacion de los procesos y el flujogramacon la respectiva descripcion de los tramites de la Secretaría.</t>
  </si>
  <si>
    <t>Capacitacion y sensibilizacion a la comunidad en general mediante educación ambiental.</t>
  </si>
  <si>
    <t>La Secretaría llega a la comunidad estudiantil y a la comunidad en general mediante programaciones de visitas para charlas de educación ambiental.
 Las tematicas por la Secretaría de Medio Ambiente han sido desarrolladas mediante heraramientas pedagogicas ambientales, las cuales contienen elementos lúdicos y didactos, de gual modo, los profesionales y contratistas utilizan herramientas interactivas, las cuales permiten la participación activa de la comunidad</t>
  </si>
  <si>
    <t>Se cuenta con informacion digitalizada de las peticiones quejas y reclamos por medio de la plataforma corrycom, además de los informes de supervisión y de actividades de los contratistas involucrado en educación ambiental.</t>
  </si>
  <si>
    <t>La Secretaría de Medio Ambiente en acompañamiento de la academia, han desarrollado proyectos de investigacion para minimizar las problematicas ambientales del municipio, se ha participado en 3 proyectos de investigacion. Con el apoyo de la CAR y la Universidad el Bosque se han desarrollado herramientas pedagogicas, las cuales innovan en la forma de sensibilizar a las personas en los temas ambientales.
 Se realizaron video clips en temas relacionados con la cultura del agua, herramientas pedagógicas en recurso hídrico, biodiversidad y reforestación.</t>
  </si>
  <si>
    <t>La oficina de control interno realiza auditorias internas en las cuales se socializan los hallazgos y se general un plan de mejoramiento con fehas de cumplimiento.
 La Secretaría de Medio Ambiente ha acatado las recomendaciones efectuadas por control interno en temas de getión documental.</t>
  </si>
  <si>
    <t>La secretaria realiza seguimiento al avance y a los indicadores de cada una de las metas y a los indicadores establecidas en el Plan de Desarrollo Si… Marcamos la diferencia</t>
  </si>
  <si>
    <t>El Plan de manejo ambiental cuenta con un normograma actualizado, asi mismo se realiza actualizacion de la normatividad periodicamente.
 Fue creado el Decreto 60 del 12 de septiembre de2018 "Por el cual se derogan los decretos 028 de 2012 y 19 de 2016, se adopta la actualización del CIDEAen el Municipio de Chía, mediante la conformación de los Comités Técnico y Operativo y se dictan otras disposiciones"</t>
  </si>
  <si>
    <t>Empoderar a los jovenes para el cuidado del medio ambiente.</t>
  </si>
  <si>
    <t>Se necesitan lideres ambientales que repliquen la información.</t>
  </si>
  <si>
    <t>Capacitar a lideres ambientales para replicar el cuidado al medio ambiente.</t>
  </si>
  <si>
    <t>Formar lideres ambientales que repliquen la información suministrada por los programas y proyectos de la Secretaría.</t>
  </si>
  <si>
    <t>Realización de las contrataciones de servicios para la socialización a lideres ambientales por medio de talleres de formación.</t>
  </si>
  <si>
    <t>Profesionales en el area ambiental.
 Algunos funcionarios y contratistas han recibido capacitación acerca de residuos sólidos, cambio climático, reforestación, protección y cuidado de las cuencas hídricas.
 Actividades de pausas activas para el desarrollo de las actividades para todos los funcionarios y contratistas.</t>
  </si>
  <si>
    <t>Replicar las acciones de la seretaría, acerca de residuos sólidos, cambio climático, reforestación, protección y cuidado de las cuencas hídricas, por medio de lideres ambientales municipales.</t>
  </si>
  <si>
    <t>Formación de lideres ambientales mediante talleres, quienes a través delaprendizaje obtenido replican a sus familiares y comunidad en general</t>
  </si>
  <si>
    <t>Formacion de lideres de la comunidad que llevan un proceso dentro de los colegios por medio de los PRAES y con cumunidad con PROCEDAS.</t>
  </si>
  <si>
    <t>La secretaria de medio ambiente en acompañamiento de la academia, han desarrollado proyectos de investigacion para minimizar las problematicas ambientales del municipio, se ha participado en 3 proyectos de investigacion. Con el apoyo de la CAR y la Universidad el Bosque se han desarrollado herramientas pedagogicas, las cuales innovan en la forma de sensibilizar a las personas en los temas ambientales, hacia las Instituciones Educativas, jardines, estudiantes universitarios y comunidad en general.</t>
  </si>
  <si>
    <t>La oficina de control interno realiza auditorias internas en las cuales se socializan los hallazgos y se general un plan de mejoramiento con fehas de cumplimiento.
 Se ha hecho seguimiento de los programas al interior de la Secretaría y la supervisión de cada uno de los contratos ejecutados.</t>
  </si>
  <si>
    <t>Acuerdo 17. ART 5 5.10
Acuerdo 100 ART 68</t>
  </si>
  <si>
    <t>Se otorgó el subsidio a los hogares programados en la meta</t>
  </si>
  <si>
    <t>20 familias participantes</t>
  </si>
  <si>
    <t>24 familias participantes</t>
  </si>
  <si>
    <t xml:space="preserve">PI. Cumplir con las metas del plan de desarrollo del Municipio de Chía, correspondientes al IDUVI
  Realizar seguimiento y priorización de actividades del plan de desarrollo del Municipio de Chía
   Se realiza la actualización del avance al plan de acción mensualmente en sitesigo
Se establecen las prioridades a trabajar en el plan de acción
   Ampliar la cobertura del servicio redefiniendo los umbrales de los criterios de asignación. Resultado: Aumento de la población que participa por los subsidios de mejoramiento
Se plantea cumplir con las metas del plan de desarrollo del Municipio de Chía, correspondientes al IDUVI, para lo cual se realiza el seguimiento trimestral al plan de acción y se realiza la priorización de actividades según la disponibilidad presupuestal.
Se reportan los avances al Plan de Desarrollo Municipal mensualmente en SITESIGO
Se establecen las prioridades a trabajar en el plan de acción
Se realiza la ampliación de la cobertura del servicio redefiniendo los umbrales de los criterios de asignación. Como resultado se obtiene el aumento de la población que participa por los subsidios de mejoramiento
¿Qué se prometió en el programa de gobierno?
- ¿Qué quedó del Programa de Gobierno en el PDT y qué se logró?
- ¿Cómo lo hizo?
- ¿Qué políticas de gestión y desempeño institucional utilizó para lograr
los resultados y/o productos?
- ¿Qué recomendaciones hace al nuevo mandatario en el sector?
</t>
  </si>
  <si>
    <t xml:space="preserve">GF. Apoyo financiero para el desarrollo y ejecución de los proyectos y programas de la entidad a través de la programación y aprobación del presupuesto
  1. Emitir certificados de disponibilidad presupuestal previo requisito por escrito de la solicitud firmada por parte del area solicitante y la gerencia.
 2. Emitir Registros presupuestales previo requisito por escrito de la solicitud firmada por el area solicitante.
3. Elaborar actos administrativos para su aprobacion con el fin de realizar modificaciones presupuestales (adiciones, traslados, reducciones).
De conformidad con lo programado en la entidad para el año 2020,  se elaboró y aprobo el anteproyecto de presupuesto mediante Acuerdo Directivo 08 de Agosto 15 de 2019., el cual fue enviado a la secretaria de hacienda para ser incorporado al presupuesto general del municipio para la siguiente vigencia.
El resto de las actividades de proyeccion depresupuesto para la vigencia 2020 se continuan en el tercer  trimestre.
Aceurdo Directivo N° 08 de Agosto 15 de 2019.
Oficio remisorio a la secretaria de hacienda Municipal. 
</t>
  </si>
  <si>
    <t>TH. Desarrollar capacidades, destrezas, habilidades, valores y competencias fundamentales, con miras a fortalecer su crecimiento personal, grupal y por ende organizacional en procura de mejoramiento de la prestación de los servicios de la Entidad
Se desarrollaron capacidades, destrezas, habilidades, valores y competencias fundamentales, con miras a fortalecer su crecimiento personal, grupal y por ende organizacional en procura de mejoramiento de la prestación de los servicios de la entidad, a través de los programas de capacitación generados desde el año 2016 hasta el año 2019 por el área de talento humano.</t>
  </si>
  <si>
    <t xml:space="preserve">TH. Promover el desarrollo integral del recurso humano y el afianzamiento de una  ética del servicio público
Así mismo, se promovieron el desarrollo integral del recurso humano y el afianzamiento de una  ética del servicio público por medio del programa de capacitación del talento humano.
</t>
  </si>
  <si>
    <t xml:space="preserve">AC. Desde el proceso de Atención al Ciudadano, con el apoyo del área de las Tecnologías de la Información y las Comunicaciones, se realiza la socialización de políticas, planes y lineamientos de comunicación a través de la página web y los medios de comunicación de la Alcaldía Municipal de Chía, para mantener unificado el criterio de difusión de la información establecido por la administración central.
Así mismo, se controla y monitorean los términos de respuesta de las PQR`S mediante  el sistema de Correspondencia CORRYCOM y se coordina la Rendición de cuentas de cada año.
</t>
  </si>
  <si>
    <t xml:space="preserve">MC. Desde el proceso de mejora continua, se realiza la evaluación del cumplimiento de los planes de mejoramiento a través de las auditorías internas con seguimiento semestral, De la misma manera, se fomenta continuamente la apropiación de la política de calidad de la entidad y se fortalecer la cultura de administración del riesgo a través de la actualización de los mapas de riesgos.
Se ha realizado en el año 2018, la certificación en ISO 9001:2015 con una primera Auditoría de seguimiento por parte del ICONTEC en el año 2019. Esta visita dejó algunas acciones de mejora y observaciones al Sistema de Gestión de Calidad que han sido corregidas desde la mejora continua de la entidad.
</t>
  </si>
  <si>
    <t xml:space="preserve">AC. Desde el proceso de Atención al Ciudadano  se plantea controlar y monitorear los términos de respuesta de las PQR`S, mediante  el sistema de Correspondencia CORRYCOM para no exceder los tiempos de respuesta y evitar las sanciones que esto acarrea, así mismo, cumplir con las expectativas de los usuarios de los servicios.
Por otro lado, se realiza la medición mensual del grado de satisfacción de los usuarios a través de una encuesta de satisfacción que es tabulada y analizada por atención al ciudadano para ser socializada con las diferentes dependencias y buscar una mejor atención para los usuarios.
</t>
  </si>
  <si>
    <t>AC. Desde Atención al ciudadano se busca coordinar la Rendición de cuentas de cada año y mantener activas las herramientas de participación ciudadana a través de encuestas, las redes sociales, foros de socialización y rendiciones de cuentas a la comunidad.</t>
  </si>
  <si>
    <t>G TIC Implementacion de Estrategias de Racionalizacion de tramites
MC. Evaluar el cumplimiento de los planes de mejoramiento 
verificar la eficiencia del sistema de gestión de calidad 
Asignación de subsidios para mejoramiento de vivienda y construcción en sitio propioa 70593</t>
  </si>
  <si>
    <t xml:space="preserve">GD. Elaborar los instrumentos archivísticos de la entidad  en cumplimiento del decreto 2609 del 2012
Inventario documental   con  unidades organizadas, foliadas,  identificadas y digitalizadas de las unidades de valor para la entidad  </t>
  </si>
  <si>
    <t>GT. Política de Gobierno Digital
Mantener en optimo estado los equipos tecnológicos de la entidad.
Cumplimiento al soporte tecnológico  solicitado por los funcionarios.</t>
  </si>
  <si>
    <t>GT. Política de Gobierno Digital
Cumplimiento a las actividades del proceso referentes al sistema de gestión de calidad</t>
  </si>
  <si>
    <t xml:space="preserve">GJ. ESTUDIO DE TITULOS PARA ADJUDICACION DE SUBSIDIOS </t>
  </si>
  <si>
    <t>PI. Identificar los grupos de interes, sus problemas o necesidades, con precisión, pertinencia y prioridad, acorde con el propósito fundamental, mediante procesos participativos. 
Adelantar un diagnóstico de capacidades y entornos de la entidad para desarrollar su gestión y lograr un desempeño acorde con los resultados previstos.
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 
Involucrar a la ciudadanía y grupos de interés en los programas o proyectos de la entidad, de interés ciudadano
Desarrollar y mantener alianzas estratégicas con grupos de valor o grupos de interés con el fin de lograr sus objetivos y fomentar la participación ciudadana</t>
  </si>
  <si>
    <t>EI. Coordinar las auditorias internas de calidad   del  Instituto garantizando que se realicen de manera ecuanime y objetiva.
Fomentar el continuo mejoramiento de los procesos, emitir recomendaciones y reducir los posibles riesgos de corrupción  Ejecutando el Programa Anual de Auditorias Internas. 
Cumplimiento a las activIdades del proceso referentes al sistema de gestion de calidad</t>
  </si>
  <si>
    <t xml:space="preserve">EI.Cumplimiento a las activIdades del proceso referentes al sistema de gestion de calidad
MC. Fortalecer la identificación de acciones correctivas preventivas  y de mejora 
verificar la eficiencia del sistema de gestión de calidad 
</t>
  </si>
  <si>
    <t>GJ ACTUALIZACION NORMOGRAMA IDUVI</t>
  </si>
  <si>
    <t>Se cumplio la meta planeada</t>
  </si>
  <si>
    <t>5 familias participantes</t>
  </si>
  <si>
    <t>Acuerdo 17. subcapitulo 7 ART 59
Acuerdo 100 MP 132</t>
  </si>
  <si>
    <t>Los recursos para la compra del predio para vivienda VIS proceden del recaudo de plusvalía, y no fue posible su recuado completo</t>
  </si>
  <si>
    <t>4683 familias</t>
  </si>
  <si>
    <t>No existe tramiete racionalizado</t>
  </si>
  <si>
    <t>Acuerdo 17.  ART 53
Acuerdo 100 capítulo 2</t>
  </si>
  <si>
    <t>Las 500 unidades dependen de la adquisisción del prediopara vivienda VIS de la meta producto 131, la cual no se completó</t>
  </si>
  <si>
    <t>4684 familias</t>
  </si>
  <si>
    <t>4685 familias</t>
  </si>
  <si>
    <t>4686 familias</t>
  </si>
  <si>
    <t>Recomendación: Tramite a racionalizar en el futuro: Asignación de subsidios de vivienda</t>
  </si>
  <si>
    <t>GJ. REALIZAR EL SANEAMIENTO INTEGRAL DE LAS ÁREAS DE CESION A FAVOR DEL MUNICIPIO (DECRETO 055/06) 
REVISION ACTOS ADMINISTRATIVOS DE LIQUIDACION Y ENTREGA DE AREAS DE CESION PUBLICA 
ELABORACION DE ESCRITURAS PUBLICAS DE CESION OBLIGATORIA
REALIZAR LA ADQUISICION DE PREDIOS DE E.P, EQUIPAMENTOS Y MALLA VIAL</t>
  </si>
  <si>
    <t>Acuerdo 17.  ART 53
Acuerdo 100 MP 135</t>
  </si>
  <si>
    <t>Se cumplió la meta planeada</t>
  </si>
  <si>
    <t>hombres 62355
mujeres 67297</t>
  </si>
  <si>
    <t>hombres 63836
mujeres 68855</t>
  </si>
  <si>
    <t>hombres 65336
mujeres 70416</t>
  </si>
  <si>
    <t>hombres 66821
mujeres 72001</t>
  </si>
  <si>
    <t>SGD. Liquidación de pago de cesiones Tipo A 50451</t>
  </si>
  <si>
    <t>Acuerdo 17.  ART 53
Acuerdo 100 MP 136</t>
  </si>
  <si>
    <t>el estudio de prefactibilidad se realizó por gestión del IDUVI, y no se da avance porque la meta requiere ejecución presupuestal</t>
  </si>
  <si>
    <t>hombres 62355
mujeres 67298</t>
  </si>
  <si>
    <t>hombres 63836
mujeres 68856</t>
  </si>
  <si>
    <t>hombres 65336
mujeres 70417</t>
  </si>
  <si>
    <t>hombres 66821
mujeres 72002</t>
  </si>
  <si>
    <t>GJ. ELABORACION DE CONCEPTOS JURÍDICOS</t>
  </si>
  <si>
    <t>Acuerdo 17.  ART 53
Acuerdo 100  capítulo 1 subcapítulo 5</t>
  </si>
  <si>
    <t>hombres 62355
mujeres 67299</t>
  </si>
  <si>
    <t>hombres 63836
mujeres 68857</t>
  </si>
  <si>
    <t>hombres 65336
mujeres 70418</t>
  </si>
  <si>
    <t>hombres 66821
mujeres 72003</t>
  </si>
  <si>
    <t xml:space="preserve">GJ. REALIZAR EL SANEAMIENTO INTEGRAL DE LAS ÁREAS DE CESION A FAVOR DEL MUNICIPIO (DECRETO 055/06) 
ESTUDIO DE TITULOS PARA ADJUDICACION DE SUBSIDIOS 
REVISION ACTOS ADMINISTRATIVOS DE LIQUIDACION Y ENTREGA DE AREAS DE CESION PUBLICA 
ELABORACION DE ESCRITURAS PUBLICAS DE CESION OBLIGATORIA
REALIZAR LA ADQUISICION DE PREDIOS DE E.P, EQUIPAMENTOS Y MALLA VIAL
</t>
  </si>
  <si>
    <t>Acuerdo 17.  ART 53
Acuerdo 100 Titulo 2 Capitulo 1 
subcapitulo 5</t>
  </si>
  <si>
    <t>Se cumplió la meta planeada 0,70</t>
  </si>
  <si>
    <t>hombres 62355
mujeres 67300</t>
  </si>
  <si>
    <t>hombres 65336
mujeres 70419</t>
  </si>
  <si>
    <t>hombres 66821
mujeres 72004</t>
  </si>
  <si>
    <t>Acuerdo 17.  ART 53
Acuerdo 100 Titulo 2 Capitulo 1 
subcapitulo 4</t>
  </si>
  <si>
    <t>Se cumplió la meta planeada 0,60</t>
  </si>
  <si>
    <t>hombres 62355
mujeres 67301</t>
  </si>
  <si>
    <t>hombres 65336
mujeres 70420</t>
  </si>
  <si>
    <t>hombres 66821
mujeres 72005</t>
  </si>
  <si>
    <t>Acuerdo 17.  ART 53
Acuerdo 100 Titulo 2 Capitulo 2</t>
  </si>
  <si>
    <t>Se cumplió la meta planeada 0,40</t>
  </si>
  <si>
    <t>hombres 62355
mujeres 67302</t>
  </si>
  <si>
    <t>hombres 65336
mujeres 70421</t>
  </si>
  <si>
    <t>hombres 66821
mujeres 72006</t>
  </si>
  <si>
    <t>Acuerdo 17.  ART 34,35 Y 36
Acuerdo 100 Titulo 1 Capítulo 3</t>
  </si>
  <si>
    <t>Se cumplió la meta planeada y se excedió para dar cumplimiento a las solicitudes realizadas por los entes de control</t>
  </si>
  <si>
    <t>hombres 62355
mujeres 67303</t>
  </si>
  <si>
    <t>hombres 65336
mujeres 70422</t>
  </si>
  <si>
    <t>hombres 66821
mujeres 72007</t>
  </si>
  <si>
    <t xml:space="preserve">GJ. ADQUISICION FUENTES HÍDRICAS.
</t>
  </si>
  <si>
    <t>7. MOVILIDAD</t>
  </si>
  <si>
    <t>1. Gestión para la construcción de la nueva variante de Chía en la zona sur y la zona norte.</t>
  </si>
  <si>
    <t>30. Disminuir a 5 casos de muertes en accidente de tránsito 2015</t>
  </si>
  <si>
    <t>Formular un Plan de seguridad vial local, durante el periodo de gobierno</t>
  </si>
  <si>
    <t>No</t>
  </si>
  <si>
    <t xml:space="preserve">Porque en los años 2016 y 2017 se realizaron procesos contractuales que facilitaron obtener el Plan de Seguridad Vial Local, adoptado mediante Resolución del 2017 del comité local, tal y como se evidencia en el Contrato 400 de 2016, a través del cual se realizó  el  estudio para la formulación, elaboración y estructuración del Plan Local de Seguridad Vial, la política pública de bicicleta y el observatorio de movilidad municipal </t>
  </si>
  <si>
    <t>En el 2016, con la formulación del Plan Local de Seguridad Vial (PLSV) que se propuso se atendió la totalidad de la población del municipio de Chía, sin realizar ninguna distinción específica.</t>
  </si>
  <si>
    <t>En el 2017,  con la adopción  del Plan Local de Seguridad Vial (PLSV),  se atendió la totalidad de la población del municipio de Chía, sin realizar ninguna distinción específica.</t>
  </si>
  <si>
    <t>La Administración anterior formuló e implementó unas metas dentro del Plan de Desarrollo 2012-2015 Chía, Territorio Inteligente e Innovador", reportando los siguientes avances:
- Entre el 2012 y 2015 fue reportada una disminución del 25.8% en accidentalidad.
- Instalación de 14 paraderos de servicio público
- Presentó un balance negativo en el cumplimiento de rutas y frecuencias de transporte público  intermunicipal y urbano
- Presentan una demanda por accidentalidad de tránsito.</t>
  </si>
  <si>
    <t>La actual Administración 2016-2019 formuló e implementó unas metas dentro del Plan de Desarrollo Si... Marcamos la diferencia, reportando los siguientes avances, entre otros:
- Entre 2016 y 2019 se logró una disminucion del 34.78% en accidentalidad
- No  fue necesario instalar paraderos de servicio público adicionales; los existentes fueron fortalecidos con señalización y mantenimiento 
- Se presenta un balance positivo en cuanto al cumplimiento de rutas y frecuencias de transporte público, toda vez que se cuenta con el apoyo de un profesional encargado de realizar visitas de verificación al cumplimiento de frecuencias, rutas y despachos de servicio público municipal e intermunicipal de Chía. Así mismo se tiene proyectada la adopción de un acto administrativo por el cual se reorganiza las rutas y frencuencias del transporte púbico urbano y veredal 
- Actualmente no existe demanda alguna en contra del Municipio de Chía-Secretaría de Movilidad por causa de accidentalidad vial</t>
  </si>
  <si>
    <t>La anterior Administración celebró 51 contratos durante el periodo 2012-2015, ejecutando un presupuesto total cercano a los $3.000.000.000 en el Sector Movilidad</t>
  </si>
  <si>
    <t>Para el cumplimiento de las metas del Plan de Desarrollo Si... Marcamos la diferencia, la presente  Administración suscribió 75  contratos durante el periodo 2016-2019, ejecutando un presupuesto total cercano a los $7.000.000.000 en el Sector Movilidad</t>
  </si>
  <si>
    <t>Algunos de los funcionarios adscritos a la planta de personal de la Secretaria de Movilidad durante la Administración 2012-2015, recibieron capacitación en temas concernientes a su cargo y en temas transversales tales como ofimática, atención al ciudadano, gestión documental</t>
  </si>
  <si>
    <t>Durante la actual administración 2016-2019, la Secretaía de Movilidad  llevó a cabo  Inducción a los funcionarios, donde se trataron los siguientes puntos:
- Corrycom y trámite de correspondencia
- Correo institucional
- Organigrama de la Dependencia con perfiles de cargo de casda dirección 
- Socialización de las funciones propias del cargo y demás complementarias de acuerdo al Decreto 3508 de 2015 y 
   Resolución 2952 de 2019, según corresponda 
- Socialización de la normatividad aplicable al cargo 
Los agentes de tránsito recibieron capacitación en manejo de alcohosensores,  seguridad vial, actualización en normas de tránsito</t>
  </si>
  <si>
    <t xml:space="preserve">La Secretaría de Movilidad 2012-2015, atendió los lineamientos del  Código de ética divulgado en el segundo  semestre de 2015 </t>
  </si>
  <si>
    <t>Los funcionarios públicos de la Secretaría de Movilidad desconocen el Código de Integridad de la actual administración por cuanto el mismo aún no ha sido adoptado; no obstante, se ha impartido charlas donde se recalca la importancia del comportamiento ético del funcionario público</t>
  </si>
  <si>
    <t>El informe del plan anticorrupción de la administracion anterior,  fue recibido por la Oficina de Control Interno
Las peticiones, quejas y reclamos fueron tramitadas, según lo reflejado en el sistema Corrycom
A través de la  plataforma Secop, se tiene acceso a los procesos contractuales suscritos en la Administración 2012-2015</t>
  </si>
  <si>
    <t>La actual administración municipal realiza el informe del  plan anticorrupción,  generado por cada una de las dependencias y al cual se hace seguimiento en cuanto a las oportunidades de mejora allí reflejadas
De igual manera la Secretaría de Movilidad atiende oportunamente todas las peticiones de información,  gestionado a través del  Sistema Corrycom
Además se  garantiza el acceso público a la información de procesos contractuales a través de la plataforma Secop</t>
  </si>
  <si>
    <t>En la administración anterior existía una Secretaría de Movilidad con dos Direcciónes: Dirección de Servicios de Moviidad y la Dirección de Educación Vial</t>
  </si>
  <si>
    <t>En al actual Administración con la reestructuración administrativa del año 2019, se modifió la estructura de la Secretaría de Movilidad  modificando la denominación,  funciones  y planta de personal de las dos direcciones: Dirección de Servicios de Movilidad y Gestión del Transporte y Dirección d eEducación, Seguridad Vial y Control de Tránsito</t>
  </si>
  <si>
    <t>La Administración anterior contaba con el servicio de atención al ciudadano a través de la Unión Temporal Circulemos Chia</t>
  </si>
  <si>
    <t>La actual Administración cuenta igualmennte con el servicio de atención al ciudadano a través de la Unión Temporal Circulemos Chia  y así mismo para  garantizar una mejor atención de servicio al ciudadano  se vio la necesidad de implementar  una la ventanilla adicional  de atención exclusiva al ciudadano "ventanilla 9", a partir del 1 de julio de  2016</t>
  </si>
  <si>
    <t>la Administración anterior, participaba activamente de las jornadas de rendición de cuenta que programaba la Alcaldía Municipal, en observancia a las directrices nacionales</t>
  </si>
  <si>
    <t>La Administración actual 2016-2019, continúa participando en las jornadas de rendición de cuentas en las fechas establecidas por la Alta Dirección Municipal</t>
  </si>
  <si>
    <t>La Administración anterior 2012-2015,  no presenta evidecias en la gestion de la política de racionalización de trámites, ya que no se cuenta con  avance alguno en los siguientes temas:
1) Portafolio de oferta institucional (trámites y otros procedimientos administrativos) identificado y difundido
2) Priorización participativa de trámites y otros procedimientos administrativos de cara al ciudadano, a racionalizar durante la vigencia
3) Estrategia de racionalización de trámites formulada e implementada
4) Resultados de la racionalización cuantificados y difundidos</t>
  </si>
  <si>
    <t xml:space="preserve">La Actual Administración 2016-2019,  en virtud de la reorganización administrativa, la cual contemplaba la incorporacio de MIPG al sistema de gestión integral,  consideró necesaria la  contratación de un equipo de consultures expertos en el tema, para apoyar la implementación del MIPG,  dentro del cual se encuentra la política de racionalización de trámites  </t>
  </si>
  <si>
    <t xml:space="preserve">La administración anterior,  en el tema de gestión documental, implementó la digitalización de la correspondencia entrante y saliente y su correpondiente seguimiento a través del sistema Corrycom; así mismo adecuaron el espacio necesario para la conservación de los documetnos en el archivo central de la entidad </t>
  </si>
  <si>
    <t xml:space="preserve">La administración actual mantuvo los lineamientos de digitalización de la corresondencia entrante y saliente y  su correpondiente trazabilidad a través del sistema Corrycon y se mejoró el espacio para la consevación de los documentos de archivo, incorporando nuevos módulos </t>
  </si>
  <si>
    <t xml:space="preserve">1) El uso de TICs dentro de la anterior administración se evidencia a través del hardware y software, sin embargo no  es suficiente para el tamaño de la entidad; se maneja correo institucional para el tamaño de la entidad. Existe una página web y unas redes sociales, sin embargo el alcance en materia de servicios, trámites, información, visibilidad y asequibilidad es limitado.
</t>
  </si>
  <si>
    <t xml:space="preserve">
La Administración actual cuenta con  la página web, con la cual se da a conocer la gestión de todas sus dependencias
De igual manera se cuenta con una página exclusiva para la atención de trámites de  movilidad, conforme al convenio 012 de 2007 suscrito entre la UTCH y el Municipio de Chía en el link:  https://portalchia.datatools.com.co/traffic-fines
Con respecto a los servicios ciudadanos digitales,  no están suficientemente integrados a los procesos, servicios digitales, trámites digitales, sistemas de información,  con miras al fortalecimiento de los servicios que presta la administración municipal.</t>
  </si>
  <si>
    <t xml:space="preserve">La Secretaria de Movilidad, para garantizar la seguridad de los trámites propios de la misma contaba con el apoyo de software del orden nacional tales como Simit y  Runt </t>
  </si>
  <si>
    <t xml:space="preserve">La Secretaria de Movilidad actual, garantiza la seguridad de los trámites que allí se ejecutan a través del apoyo de software del orden nacional tales como Simit y  Runt </t>
  </si>
  <si>
    <t xml:space="preserve">El gobierno saliente  2012-2015 entregó la administración con varias demandas en curso, referentes a temas de movilidad, cuyo trámite  estuvo a cargo de la Secretaría Jurídica Municipal </t>
  </si>
  <si>
    <t>La Secretaría de Movilidad de la actual Administración entrega los procesos al día, derechos de petición  contestados, acciones de tutela tramitadas detro del plazo establecido, ya que cuenta con dos abogados encargados de sustanciar las respuestas  a los mismos, cuya evidencia se refleja en las planillas de asignación de corrycom e internas que maneja la dependencia</t>
  </si>
  <si>
    <t>La anterior Administración no evidencia la existencia de un grupo de gestión del conocimiento, como tampoco con un plan para la implementación del mismo</t>
  </si>
  <si>
    <t>La administración actual a través de la Secretaría de Movilidad, como parte del autoaprendizaje,  desarrolló el estudio del plan maestro de movilidad, el cual no fue contemplado dentro del plan de desarrollo municipal, sin embargo se contempla como un logro en la gestión del conocimiento e innovacióni, por lo que se  entrega el soporte del documento plan maestro de movilidad</t>
  </si>
  <si>
    <t>L aAdministración anterior, entrega esta política con muchos vacíos, ya que el Sistema de Control Interno no se asume como un proceso trasversal a las diferentes dependencias; no se evidencia cumplimiento en la Secretaría de Movilidad  con los elementos de MECI,  como tampoco se evidencia la implementación de MIPG, donde uno de sus componentes es  Control Inerno</t>
  </si>
  <si>
    <t>la Secretaría de Movilidad actual, al igual que las demás dependencias de la Administración, se encuentra en el proceso de implementación de MIPG,  el cual integra los sistemas de desarrollo administrativo y gestión de la calidad  y los articula con el sistema de control interno  con el fin de optimizar los procesos y hacerlos más eficientes. Por tanto la Secretaría de Movilidad cuenta actualmente con los informes de auditoría realizados por la Oficina de Control Interno.</t>
  </si>
  <si>
    <t>La anterior administración hacia uso de la plataforma sitesigo, a través de la cual se puede evidenciar amplia y detalladamente,  el cumplimiento de las metas de cada dependencia, para el caso particular la Secretaría de Movilidad, establecidas en el Plan de Desarrollo con su correspondiente inversión de recursos.
El sistema  integrado de  gestión de calidad  no  se encuentra alineado al MIPG, los idicadores no están actualizados</t>
  </si>
  <si>
    <t xml:space="preserve">
La Secretaría de Movilidad entrega el informe de gestión de manera amplia y detallada,  del avance y logro de  cada una de las metas trazadas en el plan de desarollo Municipal Si ... Marcamos la diferencia 2016-2019; actvidad que se realizará gracias a la herramienta  Sitesigo  (Sistema de seguimiento a los resultados de la planeción estratégica), en la cual se ha venido incorporando periodicamente la información del avance de cada una de las metas producto y su seguimiento,  los recursos invertidos para su ejecución. 
Se está adelantado la implementación del Modelo INtegrado de Planeación y Gestión MIPG, por lo cual se hace necesario alinear el sistema de gestión de calidad al mismo  actualizar y ajustar los indicadores de gestión.</t>
  </si>
  <si>
    <t>Los contenidos de esta política de MIPG no fueron entregados por la anterior administración por cuanto no se encontraban definidos y aprobados por el ente correspondiente</t>
  </si>
  <si>
    <t>La actual administración no entrega  adelantos respecto a este tema en particular,  por cuanto los contenidos no se encuentran aun aprobados por el Comité Técnico para la Mejora Normativa, creado mediante Acuerdo 05 del Consejo para la Gestión y el Desempeño Institucional;   instancia ésta que  definirá directrices y lineamientos que requieran las entidades nacionales y territoriales para dar cumplimiento eficiente y efectivo a esta política.</t>
  </si>
  <si>
    <t>3. Ampliación y modificación de los horarios y rutas urbanas y veredales.
4. Exigencia de la implementación de taxímetros en los vehículos que prestan este servicio.
5. Revisión de las tarifas de transporte público.
8. Articular la política pública de transporte masivo meidnate el proyecto del tren de cercanías como una opción de transporte para nuestros habitantes.</t>
  </si>
  <si>
    <t>Porque en los años 2016, 2017 y 2018 se realizaron procesos contractuales que facilitaron la obtención del componente del plan de tránsito, a partir de diferentes actividades orientadas al cambio de sentidos viales en vías urbanas y la adopción del Decreto municipal 035 de 2017 "por el cual se derogan los Decretos Nº 67 de 20017 y Nª 67 de 2016 , modifican , adicionan , reglamentan algunos cambios de sentidos viales y circulación en la jurisdicción del municipio de Chía – Cundinamarca y se dictan otras disposiciones"
Dentro de tales procesos contractuales se contempla la consultoría 423 de 2016, con la cual se adelantó  el estudio de oferta y demanda del transporte público colectivo  urbano y veredal en el Municipio, realizando la caracterización del parque automotor, diagnóstico de la situación actual y construcción de la linea base de transporte público colectivo y propuesta operacional, legal y financiera tarifaria.  Como resultado de este proceso la Administración Municipal emitió  los siguientes actos administrativos: Decreto 18 de 2017 “Por medio del cual se modifica parcialmente el Decreto 42 del 04 de noviembre de 2015, donde se adopta la medida de regulación y se fija la tarifa para el servicio público individual de pasajeros en vehículos clase taxi en el Municipio de Chía y se dictan otras disposiciones. “  y Decreto número 19 de 2017  “Por medio del cual se fija la tarifa para el servicio  público de transporte terrestre de pasajeros en la modalidad de servicio colectivo  en el Municipio de Chía Cundinamarca“.
Así mismo, con el contrato  376  de 2017, se realizaron e implementaron dos cambios de sentidos viales en las vías urbanas del  Municipio:  Carrera 11 entre Calles 17 y Calle 13; Calle 31 entre Carrera 2 Este y 5ta.
De igua manera a través de la consultoría 535 de 2018 se elaboraron  nuevos compronentes del plan de tránsito  y para la articulación de los ya existentes como lo son  el Plan Vial, el Plan de Transporte Público, el Plan de Tránsito,  a fin de construir el Plan Maestro de Movilidad para el Municipio de Chíal, dentro del cual  se incluye un componente de cambio de sentidos viales, manteniendo el principio de pares viales.  Y es asi que  varias vías , fueron objeto de dichos cambios, pasando de doble sentido a un único sentido en vías  del centro urbano y del Barrio Mercedes  de Calahorra, logrando así agilizar la movilidad de estas dos zonas y su entorno.</t>
  </si>
  <si>
    <t>la actualización del componente del plan de tránsito que se adelantó en 2016,  fue dirigido a la totalidad de la población del municipio de Chía, sin realizar ninguna distinción específica.</t>
  </si>
  <si>
    <t>la actualización del componente del plan de tránsito que se adelantó en 2017,  fue dirigido a la totalidad de la población del municipio de Chía, sin realizar ninguna distinción específica.</t>
  </si>
  <si>
    <t>la actualización del componente del plan de tránsito que se adelantó en 2018,  fue dirigido a la totalidad de la población del municipio de Chía, sin realizar ninguna distinción específica.</t>
  </si>
  <si>
    <t>la actualización del componente del plan de tránsito que se adelantó en 2019,  fue dirigido a la totalidad de la población del municipio de Chía, sin realizar ninguna distinción específica.</t>
  </si>
  <si>
    <t>2. Realizar un estudio de reorganización de los sentidos viales del municipio.
6. Mejoramiento de las estaciones de servicios terrestres de transporte en el municipio.</t>
  </si>
  <si>
    <t>9. Industria, innovación, infraestructura</t>
  </si>
  <si>
    <t>Plan de tránsito, mantenimiento y/o adecuación de infraestructura para la movilidad Implementado</t>
  </si>
  <si>
    <t>Se efectuó mantenimiento al Parque Temático ubicado en la Carrera 11 con  Calle 4 a través de  los cotratos  581 de 2017,  526 de 2018  y 543 de 2019, respectivamente,  consistente en  mantenimiento a las instalaciones,  mobiliario y reparación de las bicicletas utilizadas en las campañas de sensibilización vial.
De igual manera, a través del contrato 528 de 2018 fue suministrado  un sistema de sensores, que mediante dispositivos Bleutooth,  detectan información  concerniente con la cantidad del  flujo vehicular y su frecuencia, lo cual es utilizado por el observatorio de Movilidad del municipio, con el propósito de generar estrategias para el manejo de tráfico por parte de la Dirección de Movilidad, mediante la acciones realizadas por los agentes de tránsito en vía; igualmente, fueron suministrados los insumos necesarios para el funcionamiento de los equipos que permitan la operación del sistema de recopilación de información para el observatorio y se  llevó a cabo mantenimiento de los dispositivos en las diez intersecciones semafóricas con las que cuenta el Municipio de Chía</t>
  </si>
  <si>
    <t>La adecuación y mantenimiento de la infraestructura destinada a la Movilidad (Parque Temático, intersecciones semaforizadas del Municipio y terminales de transporte)  que se realizó en el año 2016,  fue dirigida a toda la población del Municipio de Chía, sin distinción alguna</t>
  </si>
  <si>
    <t>La adecuación y mantenimiento de la infraestructura destinada a la Movilidad (Parque Temático, intersecciones semaforizadas del Municipio y terminales de transporte)  que se realizó en el año 2017,  fue dirigida a toda la población del Municipio de Chía, sin distinción alguna</t>
  </si>
  <si>
    <t>La adecuación y mantenimiento de la infraestructura destinada a la Movilidad (Parque Temático, intersecciones semaforizadas del Municipio y terminales de transporte)  que se realizó en el  año 2018,  fue dirigida a toda la población del Municipio de Chía, sin distinción alguna</t>
  </si>
  <si>
    <t>La adecuación y mantenimiento de la infraestructura destinada a la Movilidad (Parque Temático, intersecciones semaforizadas del Municipio y terminales de transporte)  que se realizó en el primer semestre de  2019 fue dirigida a toda la población del Municipio de Chía, sin distinción alguna</t>
  </si>
  <si>
    <t>N / A</t>
  </si>
  <si>
    <t>Implementar un servicio de movilidad y seguridad vial, durante el periodo de gobierno</t>
  </si>
  <si>
    <t>Servicio de movilidad y seguridad vial Implementado</t>
  </si>
  <si>
    <t xml:space="preserve">El servicio de movilidad y seguridad vial que se implementó y optimizó en nuestro municipio durante el año 2016  fue dirigido a todos los habitantes del municipio sin distinción alguna </t>
  </si>
  <si>
    <t xml:space="preserve">El servicio de movilidad y seguridad vial que se implementó y optimizó en nuestro municipio durante el años 2017,  fue dirigido a todos los habitantes del municipio sin distinción alguna </t>
  </si>
  <si>
    <t xml:space="preserve">El servicio de movilidad y seguridad vial que se implementó y optimizó en nuestro municipio durante el año 2018,  fue dirigido a todos los habitantes del municipio sin distinción alguna </t>
  </si>
  <si>
    <t xml:space="preserve">El servicio de movilidad y seguridad vial que se implementó y optimizó en nuestro municipio durante el primer semestre de  2019 fue dirigido a todos los habitantes del municipio sin distinción alguna </t>
  </si>
  <si>
    <t xml:space="preserve">La Secretaría de Movilidad Municipal Chía, dentro del cuatrienio  2016-2018 , viene adelantando diferentes actividades cuyo objetivo es dar cumpliento a su plan de desarrollo  SI...MARCAMOS LA DIFERENCIA”. Y es así que para lograr el propósito de logar un plan de equipos y elementos  para la seguridad vial,  realizó diferentes procesos contracturalesm a saber:
1.        Adquisición de monófonos y mantenimiento de radios de comunicación para los agentes de tránsito del Municipio de Chía
2.        Adquisición y mantenimiento de equipos (alcoholimetros alcohosensores) de seguridad vial, durante los años 2018 y 2019, según contratos 562 de 2018 y 496 de 2019  respectivamente 
3.        Adquisición y mantenimiento de equipos de comunicación para los agentes de tránsito del Municipio de Chía
</t>
  </si>
  <si>
    <t>los elementos y equipos adquiridos en el año 2018, fueron destinados para el uso de los agentes de tránsito a fin de facilitar la ejecución de las labores propias de su cargo</t>
  </si>
  <si>
    <t>los elementos y equipos adquiridos en el año 2019, fueron destinados para el uso de los agentes de tránsito a fin de facilitar la ejecución de las labores propias de su cargo</t>
  </si>
  <si>
    <t>La formulación,  elaboración y estructuración del Observatorio de la Movilidad se inició en el año 2016, con el estudio que se hiciera a través del  proceso contractual 400 de 2016, cuyo propósito durante el cuatrienio,  es la recopilación de la información en materia de tránsito a fin de identificar variables relevanes en la movididad del municipio y a partir de éstas,  plantear posibles soluciones que sirvan como referente para mejorar la movilidad. Uno de los productos del observatorio,  es el reporte anual de movilidad, el cual presenta la evolución  año por año de cifras e indicadores del transporte público y privado del municipio, identificando la información relevante y realizando seguimiento permanente a los temas de movilidad urbana. 
Así mismo a través del contrato 050 de 2016, se realiza la recopilación y estructuración de datos y elaboración de estadísticas a fin de tener un control sobre las cifras de accidentalidad que reportan los agentes de tránsito. Tal información es esencial para la Secretaría de Movidlidad toda vez que puede generar acciones preventivas en los puntos críticos y además centrar esfuerzos con campañas de educación, cultura y prevención vial sobre la comunidad del municipio.
Producto de los procesos contractuales y de la información estadísticas recopilada entre 2016 y 2019,  en el segundo semestre de 2019 se elaboró un informe del observatorio de movilidad que contempla los principales indicadores identificados en el ámbito local y se contrastan con las cifras reportadas por la Agencia Nacional de Seguridad Vial</t>
  </si>
  <si>
    <t>La  información  tramitada  en el Observatorio de la Movilidad, que se inició en el año 2016,  incluye a toda la población del Municipio de Chía sin diferenciació alguna</t>
  </si>
  <si>
    <t>La  información  tramitada  en el Observatorio de la Movilidad, durante el año 2017,  incluye a toda la población del Municipio de Chía sin diferenciació alguna</t>
  </si>
  <si>
    <t>La  información  tramitada  en el Observatorio de la Movilidad, durante el año 2018,  incluye a toda la población del Municipio de Chía sin diferenciació alguna</t>
  </si>
  <si>
    <t>La  información  tramitada  en el Observatorio de la Movilidad, a octubre de 219,  incluye a toda la población del Municipio de Chía sin diferenciació alguna</t>
  </si>
  <si>
    <t xml:space="preserve">La formulación, elaboración y estructuración de la política pública de bicicleta  se inició en el año 2016, con el estudio que se hiciera a través del  proceso contractual 400 de 2016, en el cual se estableció la necesidad de la misma,   tomando como punto de referencia los 4500 metros aproximados de ciclorruta con que cuenta nuestro municipio, los cuales facilitan la conexión de diferentes puntos equidistantes permitiendo que los usuarios se desplacen  hacia sus trabajos y sitios de estudio de forma más segura. En razón a lo anterior,  se consideró  la necesidad de aprovechar al máximo estos corredores y hacer de la bicicleta un sistema modal de transporte;  un medio alternativo. 
A partir de la formulación de tal política pública,  se  articulan  los  componentes de infraestructura y servicios con aspectos normativos y de regulación que implica además, implementar el sistema de bicicletas públicas y fortalecer procesos de sensibilización de ciclistas, peatones y conductores, vinculando a todos los actores de la vía. 
La política pública de la bicicleta fue adoptada mediante el Acuerdo Municipal 154 del 4 de febrero de 2019 " POR MEDIO DEL CUAL SE ADOPTA LA POLÍTICA PÚBLICA DE LA BICICLETA EN EL MUNICIPIO DE CHÍA''
</t>
  </si>
  <si>
    <t>La Política Pública de la Bicicleta, incluye a toda la población del Municipio de Chía sin diferenciación alguna</t>
  </si>
  <si>
    <t>7. Ampliación de ciclo rutas y espacio público.</t>
  </si>
  <si>
    <t>Señalizar 234 Kilómetros de vía y ciclo ruta con fortalecimiento de la ciclo infraestructura, durante el periodo de gobierno</t>
  </si>
  <si>
    <t>Km de vía y ciclo ruta señalizada</t>
  </si>
  <si>
    <t>Para el cumplimiento de la meta propuesta, de señalizacion de vía y ciclorruta con fortalecimiento de la ciclo infraestructura, durante el periodo de gobierno, se ejecutaron diferentes actividades orientadas al cambio de sentidos viales en vías urbanas, lo cual se puede evidenciar  con la ejecución de las siguientes actividades, a saber:
1. Implementación  por parte de la Secretaría de Movilidad del Decreto 035 de 2017 "Por el cual se derogan los Decretos Nº 67 de 20017 y Nª 67 de 2016 , modifican , adicionan , reglamentan algunos cambios de sentidos viales y circulación en la jurisdicción del municipio de Chía – Cundinamarca y se dictan otras disposiciones"
 2. Realizar e implementar cambios de sentido vial en 2 (dos) vías urbanas del municipio de Chía: Carrera 11 entre Calles 17 y Calle 13; Calle 31 entre Carrera 2 Este y 5ta Clo cual fue llevado a cabo con la suscripción del contrato 376 de 2017 
3. Por medio del contrato 446 de 2018 se realizó el suministro y aplicación de señales de tránsito, demarcación vial, instalación de artefactos en concreto y plástico en las vías y ciclorrutas del municipio;  se realizaron cambios de sentidos viales en las vías urbanas del municipio:  Carrera 5 Este entre Avenida Pradilla y Calle 24. 
4. Con el contrato 461 de 2018, se realizó la interventoría del contrato 446 de 2018, para verificar el cumplimiento del objeto contractual, conforme a la normatividad legal vigente en materia de señalización vial y dentro de plazo establecido para ello.
.</t>
  </si>
  <si>
    <t>la señalizacion de vías y ciclorrutas urbanas y rurales efectuada en 2017 benefició a la población en general del Municipio sin hacer distinción alguna</t>
  </si>
  <si>
    <t>la señalizacion de vías y ciclorrutas urbanas y rurales efectuada en 2018 benefició a la población en general del Municipio sin hacer distinción alguna</t>
  </si>
  <si>
    <t>31. Disminuir en 23 casos las lesiones en accidentes de tránsito</t>
  </si>
  <si>
    <t>Se logró la disminuciòn de lesionados en via , ya que segùn  informacion arrojada por el Observatorio de la Movilidad de la Agencia Nacional de Seguridad Vial , en  2016 se presentaron xx accidentes fatales, en el año  2017  se presentaron xx accidentes fatales, en 2018 se presentaron xx y a octubre de 2019  se presentaron  xx accidentes fatales, lo que significa un porcentaje acumulado del 34.78%  a la fecha 
1. Acciones que facilitaron el alcance de los resultados:
a) La definición clara de las acciones conducentes al desarrollo del proyecto.
b) La suscripción de los contratos facilitaron el logro de la meta de resultado propuesto.
c) La disponibilidad de recursos económicos para atender la necesidad.
 2. Dificultades para alcanzarlos:
a) El desconocimiento sobre el proceso de convocatoria y preparación de las jornadas de capacitación .
b) La disponibilidad de un auditorio propicio para la realización de los foros.</t>
  </si>
  <si>
    <t xml:space="preserve">Porque en los años 2016, 2017, 2018 y 2019 se realizaron procesos contractuales que facilitaron realizar las campañas de educación, cultura y seguridad vial, a saber:
1.	Contrato 2016-ct-110, formulación, generación y desarrollo de las campañas en educación, prevención, seguridad y cultura vial 
2.	Contrato 2016-ct-404, realización de jornada de sensibilización en seguridad vial, alcoholemia y consumo de alucinógenos, dirigido a los actores de la vía del municipio
3.	Contrato 2016-ct-443, diseño e implementación de campañas de cultura y seguridad vial, dirigido a todos los actores de la vía (peatones, ciclistas, conductores y motociclistas)
4.	Contrato 2016-ct-489, Adquisición de alcoholímetros  y mantenimiento correctivo y preventivo de instrumentos de medición de alcohosensores
5.	Contrato 2017-ct-079, realización de campañas de seguridad vial dirigidas a todos los actores viales 
6.	Contrato 2017-ct-489, ejecución de actividades tendientes al fortalecimiento, promoción y gestión de la seguridad vial, mediante un grupo de promotores de seguridad vial "GPSV" en el Municipio de Chía
7.	Contrato 2018-ct-420, adquisición de material publicitario referente a las  condiciones de la restricción vehicular de carga en el Municipio de Chía
8.	Contrato 2018-ct-587,  ejecución de talleres sobre el buen uso de la bicicleta incluyendo  temas de autocuidado normatividad y seguridad vial 
9.	Contrato  2018-ct-589, implementación de la semana de la movilidad con actividades de sensibilización en seguridad vial alcoholemia y consumo de alucinógenos  dirigidos a los actores viales del  municipio
10.	Contrato 2019-ct-131, desarrollo de jornadas que permitan el fortalecimiento de estrategias en educación y cultura vial 
11.	Contrato 2019-ct-452 ejecución de actividades tendientes al fortalecimiento, promoción y gestión de la seguridad vial, mediante un grupo de promotores de seguridad vial "GPSV" en el Municipio de Chía
12.	Contrato 2019-ct-488 Realización de mediciones y pruebas para la detección de drogas de abuso en fluidos oral y alcoholimetría a los conductores de transporte público del municipio de chía como parte de las acciones en promoción y prevención desarrolladas por la secretaría de movilidad en pro de la seguridad vial
13.	Contrato 2019-CT-588 realización de  una campaña en seguridad vial y juego de roles en educación dirigida a las instituciones educativas oficiales y privadas del Municipio de Chía
</t>
  </si>
  <si>
    <t>En el 2016, con las campañas de educación, cultura y seguridad vial se convocó población en edad escolar, adultos conductores y actores viales del municipio de Chía.</t>
  </si>
  <si>
    <t>En el 2017, con las campañas de educación, cultura y seguridad vial se convocó población en edad escolar, adultos conductores y actores viales del municipio de Chía. Adicionalmente con el primer foro internacional realizado se contó con la participación de expositores internacionales y nacionales expertos en movilidad de Brasil, Chile y México y la asistencia de quinientas (500) personas entre estudiantes universitarios, representantes de gobiernos locales y actores viales de la región.</t>
  </si>
  <si>
    <t>En el 2018, con las campañas de educación, cultura y seguridad vial se convocó población en edad escolar, adultos conductores y actores viales del municipio de Chía. Adicionalmente con el segundo foro internacional realizado se contó con la participación de expositores internacionales y nacionales expertos en movilidad y la asistencia de quinientas (500) personas entre estudiantes universitarios, representantes de gobiernos locales y actores viales de la región.</t>
  </si>
  <si>
    <t>En el 2019, con las campañas de educación, cultura y seguridad vial se convocó población en edad escolar, adultos conductores y actores viales del municipio de Chía. Adicionalmente con el tercer foro internacional realizado se contó con la participación de expositores internacionales y nacionales expertos en movilidad de Brasil, Portugal y Argentina y la asistencia de quinientas (500) personas entre estudiantes universitarios, representantes de gobiernos locales y actores viales de la región.</t>
  </si>
  <si>
    <t>22. Aumentar a 34422 el número de personas que practican alguna actividad deportiva</t>
  </si>
  <si>
    <t>3. Buena salud</t>
  </si>
  <si>
    <t>Sectores y/o veredas con el programa polos de desarrollo implementado</t>
  </si>
  <si>
    <t>se realiza una estrategia para la desconcentraciòn y descentralizaci`n de las escuelas de formaciòn deportiva, en el Municipio de Chia.</t>
  </si>
  <si>
    <t>Se tiene en cuenta la población Victima del Conflicto armado, desplazamiento y discapacidad</t>
  </si>
  <si>
    <t>*.Se organiza a nivel interno los direccionamientos y enfoques deportivos.
*.se establecen planes de acción por dependencia logrando un cumplimiento de la meta establecido.
*.Se establecen los diferentes planes institucionales como son, plan Anticorrupción, Mapa de Riesgo , Acuerdos de Gestión entre otros</t>
  </si>
  <si>
    <t xml:space="preserve"> es una política transversal para la realización efectiva, y oportuna con la contratación de todas las necesidades de la entidad</t>
  </si>
  <si>
    <t>* Gracias a la reestructuración se logra tener un equipo de talento humano dando lineamientos para el cumplimiento de objetivos y empoderando a los funcionarios públicos para el logro de resultados por tal razón es una política transversal..</t>
  </si>
  <si>
    <t>1.: La totalidad de las metas del sector Deporte fueron impactadas trasversalmente por la política de integridad puesto que para el cumplimiento de estas estuvieron implícitas cada una de las acciones realizadas por los funcionarios de esta Entidad, los valore es establecidos
2. Dar cumplimiento en favor de la comunidad de las propuestas establecidas en el programa de gobierno ya que se ve beneficiada la comunidad deportiva y recreativa del municipio de Chia con una prestación eficiente del servidor público, a través de los valores los cuales han mejorado la calidad de vida.</t>
  </si>
  <si>
    <t>Es una política transversal que nos compete en los procesos contractuales que se encuentra en todas las metas del PDM, junto con todos los procesos que se realizan para el logro de los objetivos
* se crea el correo electrónico denunciacorrupcion@imrdchia.gov.co</t>
  </si>
  <si>
    <t>Se busca simplificar los procesos para la conformación de clubes, inscripción a las escuelas y programas , solicitud de préstamo de escenarios deportivos y solicitud de certificaciones</t>
  </si>
  <si>
    <t>Se desarrollo la CARTA DEL TRATO DIGNO que se encuentra ubicada en la oficina de Atención al ciudadano. Y se vuelve una política transversal ya que todas nuestras metas están enfocada en la prestación del servicio a la comunidad.</t>
  </si>
  <si>
    <t>Se da cumplimiento a la rendición de cuentas publica llegando a todos nuestros programas logrando una gran audiencia y empática con todos nuestros usuarios.</t>
  </si>
  <si>
    <t>A través de los procesos y procedimientos se busca simplificar los trámites de nuestros usuarios evitando reprocesos en nuestras diferentes áreas.</t>
  </si>
  <si>
    <t>La informaciòn de la contrataciòn de las diferente metas se encuentran debidamente archivadas en orden cronolologica y en cada carpeta se encuentran los documentos soportes de ley para la contrataciòn al igual que se pueden ubicar en el secop .</t>
  </si>
  <si>
    <t>Se continúa trabajando en la página web actualizando y manteniendo toda la información de la entidad para conocimiento de la comunidad. Se espera poder crear el chat para tener un contacto más amplio con nuestros usuarios.</t>
  </si>
  <si>
    <t>Existe un rol encargado de toda la seguridad de la informaciòn del IMRD, el cual a traves de sus claves, vigila y controla el cargue de la informaciòn a las diferentes platafomas, comos son las de la contraloria, contaduria, registraduria, sigep, DAFP, y demas entes de control que vigilan la entidad,. 
Para la seguridad digita, se tiene el servidor que controla toda la informaciòn de los equipos existentes en el IMRD.</t>
  </si>
  <si>
    <t xml:space="preserve">El impacto de esta política es transversal logrando establecer procesos para la fuga de información de los servidores públicos, a traves de capacitaciones y procesos yprocedimientos. </t>
  </si>
  <si>
    <t>se realiza seguimiento y evaluaciòn de la planeaciòn y de la ejecuciòn de los planes y programas , se realiza el seguimiento de los mapas de riesgos de la entidad. Se realizan las auditorias por areas con la finalidad de hacer planes de mejoramiento. 
Buscando el cumplimiento de los objetivos institucionales y el logro de las metas del pland de desarrollo.</t>
  </si>
  <si>
    <t xml:space="preserve">Se realiza un analisis minucioso con base en el plan de desarrollo de cada una de las metas establecidas para el sector. 
Se buscaron estrategias para lograr un impacto efectivo y la afectaciòn del recurso </t>
  </si>
  <si>
    <t>Ampliar la cobertura a 21.788 niños y niñas del sector educativo en el Programa Centros de iniciación deportiva. (7 a 12 años), durante el periodo de gobierno</t>
  </si>
  <si>
    <t>se logra gracias al apoyo a las Instituciones Educativas Oficiales y privadas, Con el objetivo de desarrollar y fortalecer en los niños de segundo a quinto de Primaria Habilidades Motrices y Capacidades Coordinativas a partir del juego y ejercicios pre-Deportivos</t>
  </si>
  <si>
    <t>Se contemplo toda la poblaciòn sin dierencia alguna.</t>
  </si>
  <si>
    <t>*Realizar evaluaciòn y desempeño a los instructores y entrenadores de las diferentes disciplinas
*Gestionar convenios interinstitucionales para fortalecer nuestro deporte.</t>
  </si>
  <si>
    <t>Enseñanza del deporte a niños y jóvenes del Municipio Buscando su desarrollo Físico, Motriz, Intelectual afectivo y social que mediante programas sistematizados logren sus objetivos</t>
  </si>
  <si>
    <t>Se con algunas diciplinas como nataciòn,atletismo, porras,gimnasia, futbol para personas con capacidades diversas</t>
  </si>
  <si>
    <t>Se desarrollo la inscripciòn a las diferente escuelas de formaciòn a traves de la pagina web.</t>
  </si>
  <si>
    <t>*Nuestros deportistas deben ser de chia, vivir en chia y estar en los diferentes semilleros de formaciòn para lograr deportistas de alto rendimiento.
*Creaciòn de politicas con los clubes deportivos como apoyo para el proceso de competencias.</t>
  </si>
  <si>
    <t>Participaciones en eventos del deporte asociado a nivel de competencia</t>
  </si>
  <si>
    <t>Se da la oportunidad al Deportista de tener un nivel competitivo en eventos deportivos de carácter oficial de organismos del sistema Nacional del Deporte</t>
  </si>
  <si>
    <t xml:space="preserve">Se supera las metas establecidas gracias a las estrategias implementadas logrando la empatia de la comunida y la acogida de nuestro programas. </t>
  </si>
  <si>
    <t xml:space="preserve">*Realizar una reingenieria a la estructura administrativa del Instituto Municipal de Recreaciòn y Deportes de Chia. </t>
  </si>
  <si>
    <t>Estudios para realizar la estructuración y/o modernización administrativa Elaborados</t>
  </si>
  <si>
    <t>Se realizó la contratación de un grupo de trabajo Institucional  para el estudio de la reestructuraciòn,Dando como resultado una mejor administración al interior del Instituto brindando un organización Administrativa y Deportiva más robusta que redundara en la atención a la comunidad.</t>
  </si>
  <si>
    <t>Se realizo el analisis de varios perfiles para los cargos ofertados por la entidad.</t>
  </si>
  <si>
    <t xml:space="preserve">Al tener organizada la entidad, se dan lineamietos estrategicos por dependencia y se organizan los procesos.y funciones. </t>
  </si>
  <si>
    <t>se realizó un trabajo transversal con la secretaria de Obras públicas, la cual realizo los estudios y diseños de tres polideportivos</t>
  </si>
  <si>
    <t xml:space="preserve">Se contemplo toda la población sin diferencia alguna. Y se establecen los lineamientos de ley para la construcción de estos escenarios.
</t>
  </si>
  <si>
    <t>No se logro el objetivo ya que los recursos economicos fueros insuficientes para llevar acabo los estudios del complejo</t>
  </si>
  <si>
    <t>*Recuperaciòn de las Unidades Deportivas para la utilizaciòn como prioridad a los deportistas de nuestro municipio.
*Mejorar la infraestructura deportiva actual</t>
  </si>
  <si>
    <t>Se Continua con el mantenimiento de trece (15) Escenarios Deportivos a los cuales se les efectúa labores de podas ,  labores de aseo , mantenimiento preventivo y correctivo.</t>
  </si>
  <si>
    <t xml:space="preserve">se desarrollo el sistema en la pagina web para la solicitud de prestamo de escenarios deportivos. </t>
  </si>
  <si>
    <t xml:space="preserve"> Actualmente la entidad tiene dos procesos en curso  de los cuales el 1ro es del prestaciòn de servicios de coordinaciòn  de escenarios deportivos y el 2do del escenario recreo deportivos CANOPI , Se ha dado respuesta a todas las solicitudes de los juzgados  para la defenja juridica. </t>
  </si>
  <si>
    <t>23. Aumentar a 24328 el número de personas de la comunidad  que participan en alguna actividad Recreativa y Deportiva con los diferentes programas y eventos   que realiza el  IMRD</t>
  </si>
  <si>
    <t>Con este tipo de actividades se promueve la masificación deportiva y recreativa en todos los ámbitos, desde la niñez hasta el Adulto Mayor</t>
  </si>
  <si>
    <t>Se logra la inscripciòn de los torneos y la carrera internacional san silvestre, evitando el  tramite presencial en el IMRD.</t>
  </si>
  <si>
    <t>Se generan los informes de getiòn en el cual se evidencia, el logro de los objetivos establecidos.</t>
  </si>
  <si>
    <t>*Capacitar a los instructores y entrenadores en metodologia y pedagogia dentro del proceso de formaciòn deportiva, Buscando la calidad y formaciòn integral de nuestros deportistas.
*.Transformando a chia en una verdadera CULTURA DEPORTIVA.
*.Formar deportistas integrales, no solo busqueda de resultados si la ayuda a la comunidad con trabajo comunitari.</t>
  </si>
  <si>
    <t>se realizaron capacitaciones  para sensibilizar a los padres y alumnos, en el entorno familiar  con los valores institucionales y el respeto del uno por el otro con todos  los programas que brinda el IMRD</t>
  </si>
  <si>
    <t xml:space="preserve">*Generar programas para adultos mayores, matrogimnasia, y discapacidad. </t>
  </si>
  <si>
    <t>contribuir al mejoramiento de la calidad de vida, realizando actividades de tipo recreativo , sin distingo de su condición social, económica, o física; facilitando la inclusión de personas en condición de discapacidad , dando como resultado una comunidad empoderada y consiente de la importancia de la práctica de estilos de vida saludable, con el aprovechamiento del tiempo libre en actividades físicas que generan beneficios de tipo social , psicología y fisiológico .</t>
  </si>
  <si>
    <t>se desarrollo en la pagina web el sistema de inscripciòn a los diferentes programas que brinda el IMRD.</t>
  </si>
  <si>
    <t xml:space="preserve">Es la integración de la familia a través del desarrollo de actividades Deportivas y Recreativas, donde se pretende involucrar a cada uno de los miembros de una familia cumpliendo con una integración intergeneracional. </t>
  </si>
  <si>
    <t>La política no se encontraba normatizada.</t>
  </si>
  <si>
    <t>1ro. Se crea el comité de gestión y desempeño el 26 de febrero de 2018 bajo la resolución No 055 y se establece el MIPG para la entidad (IMRD CHIA)
2do. Se modifica el comité  Institucional de coordinación de control interno bajo la resolución No 66  del 01 de marzo del 2018. 
3ro. Se realiza capacitación en compañía de la Función Publica y se establecen los Autodiagnóstico como línea base para el mejoramiento de la entidad por áreas. realizando un seguimiento continuo para aplicar a un plan de acción de mejora.
4tro. Se Adoptan las políticas del MIPG, bajo la resolución No 256 del 14 de junio de 2018</t>
  </si>
  <si>
    <t>La entidad contaba con una área de presupuesto y tesorería pero no se encontraba regulada</t>
  </si>
  <si>
    <t>*.Se adopta el autodiagnóstico para establecer la línea base de la entidad, y con base en los resultados se realizan los planes de acción para la mejora continua.
*.Se realiza la actualización del MANUAL DE CONTRATACIÓN y se adopta mediante resolución No 112 del 20 de marzo del 2018.
*.Se establecen a través del comité de desempeños las necesidades a contratar de la entidad para luego realizar el PAA ( Plan anual de Adquisiciones) de la vigencia de cada año .
*. A través de reestructuración se logra un buen equipo de trabajo bajo la dirección de un profesional Jefe de la Oficina Jurídica y De contratación , Un apoyo técnico y Un apoyo Asistencial 
*.Se maneja el Secop I , SIA CONTRALORÍA Y SIA OBSERVA</t>
  </si>
  <si>
    <t>La entidad No contaba con el Área de Talento Humano</t>
  </si>
  <si>
    <t>*.A través del proceso de modernización institucional se establece un área funcional de Talento Humano con un Profesional y un Técnico Administrativo
*. se realiza el Autodiagnóstico y se establecen planes de acción para la mejora continuo.
*. se establecen los planes de acción de la entidad por ley según el decreto 612 de 208 ( plan de capacitación, plan de incentivos, plan de seguridad y salud en el trabajo, Plan de Bienestar, plan de vacantes, plan de compras, entre otros), así como el plan estratégico de gestión del talento humano.
*. Al realizar la reestructuración encontramos una entidad de 11 Servidores públicos con una sola Dirección General y pasaron a ser 34 Servidores Públicos con una organización así: 
(1) Dirección General 
(3) Subdirecciones
(2) Jefaturas de oficina</t>
  </si>
  <si>
    <t>Se tenía un Código de Ética</t>
  </si>
  <si>
    <t>Se establece mediante resolución 256 del 14 de junio de 2018 el código de integridad.
Los valores establecidos son: Compromiso, Honestidad, Justicia, Diligencia, respeto, trabajo en equipo y responsabilidad y se socializó a nivel interno.
*2. Da cumplimiento en favor de la comunidad de las propuestas establecidas en el programa de gobierno ya que se ve beneficiada la comunidad deportiva y recreativa del municipio de Chia con una prestación eficiente del servidor público, a través de los valores los cuales han mejorado la calidad de vida. 
*. se estableció la carta del trato digno y se publicó a toda la comunidad.
*.Se establece enlace a través del correo electrónico. denunciacorrupcion@imrdchia.gov.co.</t>
  </si>
  <si>
    <t>La entidad contaba con un plan anticorrupción que se establecía año tras año en pro de la lucha contra la corrupción</t>
  </si>
  <si>
    <t xml:space="preserve">*De acuerdo con la ley 1712 del 2014 se ha venido realizando actualizaciones a la Pagina web de la institución, se ha logrado difundir y transmitir la información que se gestiona por la entidad, 
Se realizo rendición de cuentas a la ciudadanía, comunicando el desarrollo de los planes y programas institucionales y como se impactó en beneficio de la comunidad.
*Se realiza diagnostico con el sistema ITA ( Índice de Transparencia y acceso a la Información), de la procuraduría, con un cumplimiento del 80% </t>
  </si>
  <si>
    <t>*Se realiza al interior de la entidad una REESTRUCTURACIÓN que permite organizar por PROCESOS la entidad. Mediante Acuerdo Directivo No 002-2016
*La entidad contaba con el sistema presencial y la atención a través de la ventanilla Única</t>
  </si>
  <si>
    <t>*Se busca simplificar los procesos a través de tramites en línea en este momento se encuentra en construcción cuatro tramites como son: CONFORMACIÓN DE CLUBES DEPORTIVOS, INSCRIPCIÓN A LAS DIFERENTES ESCUELAS DE FORMACIÓN Y PROGRAMAS, PRÉSTAMO DE ESCENARIOS DEPORTIVOS Y SOLICITUD DE CERTIFICACIONES , Esta última se divide en tres, Certificaciones laborales, Contractuales y de participaciones deportivas</t>
  </si>
  <si>
    <t>Las PQR se recibían en las diferentes oficinas no se tenía un centralización</t>
  </si>
  <si>
    <t xml:space="preserve">Se logra impacta de manera transversa, logrando identificar, y caracterizar los usuarios, se implementa la atención especial y preferente, se logra establecer un canal de comunicación para el estado de las PQR, a través de la carta del trato digno , y se tiene un software que recibe las pqr, buscando un control y una respuesta oportuna, se busca fortalecer las competencias de los servidores públicos para la prestación y buena calidad del servicio, se fortalece los canales de atención a los usuarios así como la implementación tanto en sitio como virtual del portafolio de oferta institucional </t>
  </si>
  <si>
    <t>Anualmente se realizaba la rendición de cuentas junto con la administración Central</t>
  </si>
  <si>
    <t>Se dio estricto cumplimiento a la rendición de cuentas a través de un dialogo de doble vía, se realizó anualmente la rendición de cuentas solos
*. Se realizaron los planes anticorrupción y atención al ciudadano y se desarrollaron todos las acciones contempladas en el plan</t>
  </si>
  <si>
    <t>No se tenía establecida</t>
  </si>
  <si>
    <t>Se establecen proceso y procedimientos por áreas para evitar los reprocesos * dentro de el Plan anticorrupción se encuentran establecidas las actividades de racionalización de tramites, y se da inicio al plan arrojado por el autodiagnóstico respectivo</t>
  </si>
  <si>
    <t>La entidad no contaba con personal idóneo para levantar los debidos proceso de la gestión documental</t>
  </si>
  <si>
    <t>Se cuenta con personal adecuado y se ha venido capacitando en gestión documental y la presentación de los documentos para la entrega de la documentación, se cuenta con lugar destinado para la custodia de los documentos y se viene adelantando la organización y sistematización del archivo se encuentra en espera el proceso de la contratación para tener las tablas de retención PGD Y PINAR</t>
  </si>
  <si>
    <t>Se venía manejando a través de una asesoría externa</t>
  </si>
  <si>
    <t>Esta entidad ha venido fortaleciendo el sistema en línea a través de nuestra página web cumpliendo con los básicos normativos y técnicos requeridos y con trámites de vital importancia para la entidad y el cumplimiento de su misión, iniciando con el trámite de la inscripción a la Carrera Atlética Internacional SAN SILVESTRE DE CHIA. Y se espera contar con cuatro procesos más antes de terminar el 2019. que son: Conformación de clubes deportivos, Inscripción en escuelas y programas, Préstamo de escenarios deportivos, y certificaciones</t>
  </si>
  <si>
    <t>No se tenía implementada en la entidad</t>
  </si>
  <si>
    <t>Política transversal, se realizó capacitación al profesional de sistemas de la entidad llamada, Seguridad de la Información la cual fue transmitida a los demás funcionarios,
*Se realiza cambio de computador al tesorero general de la institución para evitar que fuera hackeada la información y los bancos que maneja esta entidad</t>
  </si>
  <si>
    <t>La entidad no contaba con una Área Jurídica se realizaba con una asesoría externa</t>
  </si>
  <si>
    <t>* Con la reestructuración se crea la Oficina Jurídica y de Contratación. 
*.El equipo de la oficina jurídica estuvo presto a tender las necesidades de las diferentes peticiones de la comunidad. 
*. Se espera general el comité de conciliación para esta entidad. 
*Se atendieron las demandas interpuestas a la entidad.
* se cuenta con un archivo histórico de todas las PQR y procesos judiciales</t>
  </si>
  <si>
    <t>No existia.</t>
  </si>
  <si>
    <t>El impacto de esta política es transversal logrando establecer procesos para la fuga de información de los servidores públicos</t>
  </si>
  <si>
    <t xml:space="preserve">No se contaba con una Oficina de Control Interno, </t>
  </si>
  <si>
    <t>* Se conforma el comite institucional de gestiòn y desempeños por medio de la resoluciòn 055-02/2018
*.Se actualizo el comite de coordinaciòn de control interno bajo la resoluciòn 066/03/2018
*.El IMRD mediante resoluciòn 426 del 20/08/2019 adopta las lineas de defensa de la administraciòn del riesgo. 
*. Se realizan los informes pormenorizados del MECI se realiza el analisis de cada uno de los componentes del MIPG Y MECI
* Se realizaron las auditorias aprobadas por el comité institucional de coordinación de control interno y segun los informes de las auditorias se realizan los planes de mejoramiento.
*.Se logra el engranaje con la oficina de Planeación en pro del buen desarrollo de la entidad</t>
  </si>
  <si>
    <t>No se tenía ya que solo se contaba con una dirección general</t>
  </si>
  <si>
    <t xml:space="preserve">*.Se realiza un analisis minucioso con base en el plan de desarrollo de cada una de las metas establecidas para el sector. 
Se buscaron estrategias para lograr un impacto efectivo y la afectaciòn del recurso 
*.Se supera las metas establecidas gracias a las estrategias implementadas logrando la empatia de la comunida y la acogida de nuestro programas. 
Se generan los informes de getiòn en el cual se evidencia, el logro de los objetivos establecidos.
* los indicadores utilizados  para realizar el seguimiento son  Planes de Acción por dependencia y Acuerdos de Gestiòn  logrando realizar un seguimiento a las actividades programas 
*.y se realizaron los reportes FURAG asi como la socializaciòn de los resultados de los mismo.
</t>
  </si>
  <si>
    <t>DECRETO 1299 DE 2018 (Julio 25)
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ARTÍCULO  2. El artículo 2.2.22.2.1 del Decreto 1083 de 2015, "Por el cual se expide el Decreto Único Reglamentario del Sector Función Pública" tendrá un nuevo numeral con el siguiente texto: 
"17. "Mejora Normativa"
Manual operativo MIPG versión 2, de agosto de 2018 en la página 56
3.2.1.6 Política de Mejora normativa
Los contenidos de esta nueva política de MIPG serán trabajados por el Comité Técnico para la Mejora Normativa, creado mediante Acuerdo 05 del Consejo para la Gestión y el Desempeño Institucional; dicha instancia definirá directrices y lineamientos que requieran las entidades nacionales y territoriales para dar cumplimiento eficiente y efectivo a esta política. Una vez estos contenidos se encuentren definidos y aprobados, se incorporarán al presente Manual." Situación que a la fecha no ha sido actualizada en el manual operativo del MIPG y por lo tanto la entidad no ha realizado ninguna acción al respecto.</t>
  </si>
  <si>
    <t>no</t>
  </si>
  <si>
    <t>La meta se cumplio mediante el trabajo realizado con el personal de la Secretaria de Obras, los cuales atienden arreglos y mantenimientos locativos menores y a través de la ejecución de contratos con los cuales se realizan trabajos mayores de mejoramiento, adecuación y mantenimiento de los edificios tales como pintura, limpieza de  tanques, cubiertas, mantenimiento de equipos hidroneumaticos e hidrosanitarios, cambio de vidrios entre otros, con los cuales se ha garantizado el buen estado de los edificios publicos</t>
  </si>
  <si>
    <t xml:space="preserve">Población en general incluyendo personas en situación de discapacidad </t>
  </si>
  <si>
    <t xml:space="preserve">1. Para lograr el producto, la Secretaria de Obras Públicas dio cumplimiento a las funciones asignadas en el año 2015 mediante las Resoluciones 18056 y 3508 de 2015. 
2. De igual manera se dio cumplimiento a lo estipulado en el año 2019 a través del Decreto 40 de 2019 (16 de mayo de 2019), que establece el manual básico de la administración municipal de Chía y se adopta la estructura organizacional interna de la administración central del municipio de Chía.
3. Por otra parte, se coordinaron y controlaron los procesos relacionados con la construcción y mantenimiento de la infraestructura y equipamiento público, saneamiento básico y vías cumpliendo con la Misión principal de la Secretaria de Obras Públicas.
4. La ejecución de las obras realizadas por la secretaria satisfaciendo necesidades de la población reformando los espacios públicos con lo cual se ha mejorado la calidad de vida de los habitantes del municipio.
5. Las acciones realizadas se encaminaron a dar cumplimiento a lo programado en el Plan indicativo y a generar un impacto positivo en el bienestar de la comunidad.
</t>
  </si>
  <si>
    <t>La secretaria de obras públicas desarrolla las actividades cumpliendo con lo programado presupuestalmente en los instrumentos financieros como son el POAI, Plan Indicativo, Plan de Acción.</t>
  </si>
  <si>
    <t>Se hace selección del personal idóneo según el perfil para realizar los trabajos requeridos. La emprsa de Gas natural VANTI realizo capacitación al personal de la Secretaria en temas de Plan de Patrulla con el fin de dar herramientas para la prevención de daños a la tuberia de gas en las obras de infraestructura</t>
  </si>
  <si>
    <t xml:space="preserve">Se cuenta con una matriz de riesgo aplicada a cada uno de los procesos, con el fin de tener una gestión transparente y dar cumplimiento a l Plan Anticorrupción </t>
  </si>
  <si>
    <t>Los procesos se encuentran caracterizados en el aplicativo KAWAK y se documentan por medio de los formatos validados en el sistema</t>
  </si>
  <si>
    <t>La secretaria gestiona las peticiones recibidas por parte de los ciudadanos, dando respuestas oportunas y soluciones en los casos en los que se puede realizar alguna acción para atender sus necesidades.</t>
  </si>
  <si>
    <t>La secretaria de obras formulo proyectos de presupuesto participativo, en donde la comunidad participó de manera activa tanto en la decisión de inversión como en la formulación de los proyectos
*Participación ciudadana en socializaciones 
*Rendición de cuentas</t>
  </si>
  <si>
    <t>Se organiza la documentación en físico producida  y recibida en físico y digital desde su origen para facilitar su utilización</t>
  </si>
  <si>
    <t xml:space="preserve">La Secretaria comunica y socializa a la comunidad  las actividades que va a ejecutatar por medio de la Pagina Web de la alcaldía y a través de las redes sociales. </t>
  </si>
  <si>
    <t xml:space="preserve">La Secretaria de Obras Públicas cuenta con un profesional en el área de Derecho el cual esta encargado de dar trámite oportuno a los requrimientos de tipo legal que se reciben en el ejercicio de las funciones asignadas a la Secretaria. </t>
  </si>
  <si>
    <t>Se asiste al plan de capacitaciones programadas por Función Pública que sean dirigidas a los funcionarios de la Secretaria de obras Públicas</t>
  </si>
  <si>
    <t xml:space="preserve">Implementación del Modelo Estándar de Control Interno – MECI.
Participación en las Auditorias tanto internas como externas
Implementación y seguimiento a los Planes de mejoramiento.
Seguimiento a la matriz de riesgo de la Secretaria
</t>
  </si>
  <si>
    <t>Indicadores del KAWAK, se hace la medicion y el seguimiento del cumplimiento fisico de la meta a traves de los indicadores integrados en el aplicativo KAWAK</t>
  </si>
  <si>
    <t>En la ejecución de esta meta se da cumplimiento a la siguiente normatividad entre otras: Norma Técnica Colombiana de accesibilidad NTC 6047de 2013 Establece los criterios y requisitos generales de accesibilidad y señalización al medio físico requeridos en los espacios de acceso al ciudadano, en especial, a aquellos puntos presenciales destinados a brindar atención al ciudadano, en construcciones nuevas y adecuaciones.</t>
  </si>
  <si>
    <t>Mediante el contrato 2017-CT-452 con Green Building Consulting group SAS se realizó la consultoria para los diseños técnicos, mediante el contrato 2017-CT-455 se ejecutó la interventoria y mediante el contrato 2018-CT- 556 se realizaron los estudios y Plan de transito relacionados con la movilidad del área de intervención para la construcción del CAM</t>
  </si>
  <si>
    <t xml:space="preserve">1. Para lograr el producto, la Secretaria de Obras Públicas dio cumplimiento a las funciones asignadas en el año 2015 mediante las Resoluciones 18056 y 3508 de 2015. 
2. De igual manera se dio cumplimiento a lo estipulado en el año 2019 a través del Decreto 40 de 2019 (16 de mayo de 2019), que establece el manual básico de la administración municipal de Chía y se adopta la estructura organizacional interna de la administración central del municipio de Chía.
3. Por otra parte, se coordinaron los procesos contracturales para lograr el producto propuesto cumpliendo con la Misión principal de la Secretaria de Obras Públicas.
4. Las acciones realizadas se encaminaron a dar cumplimiento a lo programado en el Plan indicicativo y a generar un impacto positivo en el bienestar de la comunidad.
</t>
  </si>
  <si>
    <t>Se selecciona el personal idóneo para realizar los trabajos requeridos en cuanto a los procesos contractuales y  las supervisiones. La emprsa de Gas natural VANTI realizo capacitación al personal de la Secretaria en temas de Plan de Patrulla con el fin de dar herramientas para la prevención de daños a la tuberia de gas en las obras de infraestructura</t>
  </si>
  <si>
    <t>*Participación ciudadana en socializaciones 
*Rendición de cuentas</t>
  </si>
  <si>
    <t>En la ejecución de esta meta se da cumplimiento a la siguiente normatividad entre otras:Norma Técnica Colombiana de accesibilidad NTC 6047de 2013 Establece los criterios y requisitos generales de accesibilidad y señalización al medio físico requeridos en los espacios de acceso al ciudadano, en especial, a aquellos puntos presenciales destinados a brindar atención al ciudadano, en construcciones nuevas y adecuaciones.</t>
  </si>
  <si>
    <t>Mediante el contrato 2019-CT-366 con acta de inicio del 06 de mayo, se dio inicio a la construcción del Centro administrativo Municipal CAM, el cual se encuentra en ejecución, así mismo se viene desarrollando el contrato de Interventoria N° 2019-CT-367 con acta de inicio de fecha del 06 de Mayo de 2019</t>
  </si>
  <si>
    <t>1. Para lograr el producto, la Secretaria de Obras Públicas dio cumplimiento a las funciones asignadas en el año 2015 mediante las Resoluciones 18056 y 3508 de 2015. 
2. De igual manera se dio cumplimiento a lo estipulado en el año 2019 a través del Decreto 40 de 2019 (16 de mayo de 2019), que establece el manual básico de la administración municipal de Chía y se adopta la estructura organizacional interna de la administración central del municipio de Chía.
3. Por otra parte, se coordinaron y controlaron los procesos relacionados con la construcción y mantenimiento de la infraestructura y equipamiento público, saneamiento básico y vías cumpliendo con la Misión principal de la Secretaria de Obras Públicas.
4. La ejecución de las obras realizadas por la secretaria satisfaciendo necesidades de la población reformando los espacios públicos con lo cual se ha mejorado la calidad de vida de los habitantes del municipio.
5. Las acciones realizadas se encaminaron a dar cumplimiento a lo programado en el Plan indicicativo y a generar un impacto positivo en el bienestar de la comunidad.</t>
  </si>
  <si>
    <t>Se realizó el proceso de vinculación al cargo de la persona que ingreso por Carrera Administrativa, resultado del concurso de mérticos de la CNSC. Se selecciona el personal idóneo para realizar los trabajos requeridos en cuanto a los procesos contractuales y a las supervisiones. La emprsa de Gas natural VANTI realizo capacitación al personal de la Secretaria en temas de Plan de Patrulla con el fin de dar herramientas para la prevención de daños a la tuberia de gas en las obras de infraestructura</t>
  </si>
  <si>
    <t>En la ejecución de esta meta se da cumplimiento a la siguiente normatividad entre otras:Norma Técnica Colombiana de accesibilidad NTC 6047de 2013 Establece los criterios y requisitos generales de accesibilidad y señalización al medio físico requeridos en los espacios de acceso al ciudadano, en especial, a aquellos puntos presenciales destinados a brindar atención al ciudadano, en construcciones nuevas y adecuaciones.  Norma sismo resistente NSR 10, POT, RETIE, RAS, RETILAP. lEY 1562/2012  Seguridad en el trabajo</t>
  </si>
  <si>
    <t xml:space="preserve">A través de contratos de suministros se adquieren los  materiales requeridos para el mantenimiento de edificios públicos,Instituciones educativas y vias urbanas y rurales del municipio, conservando un stock que permite atender las necesidades urgentes y las programadas, lo que facilita la entrega inmediata del material  solicitado para la ejecución de dichas actividades.  </t>
  </si>
  <si>
    <t xml:space="preserve">Población en general </t>
  </si>
  <si>
    <t xml:space="preserve">1. Para lograr el producto, la Secretaria de Obras Públicas dio cumplimiento a las funciones asignadas en el año 2015 mediante las Resoluciones 18056 y 3508 de 2015. 
2. De igual manera se dio cumplimiento a lo estipulado en el año 2019 a través del Decreto 40 de 2019 (16 de mayo de 2019), que establece el manual básico de la administración municipal de Chía y se adopta la estructura organizacional interna de la administración central del municipio de Chía.
3. Por otra parte, se coordinaron y controlaron los procesos relacionados con la construcción y mantenimiento de la infraestructura y equipamiento público, saneamiento básico y vías cumpliendo con la Misión principal de la Secretaria de Obras Públicas.
4. El buen manejo del Banco de materiales permitió que se ejecutaran diferentes obras con el personal operativo, optimizando la labor de la Secretaria. 
5. Las acciones realizadas se encaminaron a dar cumplimiento a lo programado en el Plan indicativo y a generar un impacto positivo en el bienestar de la comunidad.
</t>
  </si>
  <si>
    <t>El funcionario respnsable del Proceso de Banco de Materiales, cuenta con el perfil, teniendo el conocimeinto y la experiencia para darle el manejo correcto al Banco y garantiozar el correcto funcionamiento. Se realizó el proceso de vinculación al cargo de la persona que ingreso por Carrera Administrativa, resultado del concurso de mérticos de la CNSC</t>
  </si>
  <si>
    <t>En la ejecución de esta meta se da cumplimiento a la siguiente normatividad ente otras: Acuerdo 11 de 2008. Por medio del cual se crea el Banco de Materiales del Municipio de Chía</t>
  </si>
  <si>
    <t xml:space="preserve">Por medio de la ejecución de contratos y con el personal operativo de la Secretaria de Obras Públcias se realiza el mantenimiento de las vias tanto urbanas como rurales en todos los sectores del municipio, logrando mantener en buen estado los 268 kilometros de vias de todo el municipio. Los mantenimientos son programados anualmete por sectores donde se requieren adelantar este tipo de trabajos, es logico establecer que un tramo intervenido en una determinada vigencia no se incluye en la siguiente vigencia por lo tanto a medida que se vaya avanzando en estos trabajos el mantenimiento vial se va reduciendo de una vigencia a la otra  </t>
  </si>
  <si>
    <t>Para los trabajos ejecutados por el personal operativo de la Secretaria, se hace selección del personal idóneo según el perfil para realizar los trabajos requeridos, asi mismo en cuanto a los procesos contractuales y a las supervisiones se asignan las responsabilidades al personal que cuenta con el perfil para desarrollar dicha función. Se brindaron capacitaciones al personal en temas de Seguridad Industrial y seguridad en el trabajo</t>
  </si>
  <si>
    <t>Se da cumplimiento a la sigeuiente normatividad LEY 1682 DE 2013 -LEY 9 DE 1989 - LEY 388 DE 1997 - LEY 80 DE 1993 - LEY 152 DE 1994 - LEY 115 DE 1993 - ACUERDO 2 DE 1980 - ACUERDO 31 DE 1992 - DECRETO 469 DE 2013 - DECRETO 190 DE 2004 - DECRETO 619 DE 2000</t>
  </si>
  <si>
    <t>En la programación establecida por la Secretaria de Obras para la apertura y construcción de vías nuevas, se encontró con le inconveniente de la falta de disponibilidad de terrenos y la apropiación suficiente de recursos financieros para ejecutar la totalidad de los kilómetros proyectados en esta meta</t>
  </si>
  <si>
    <t>Para los trabajos ejecutados por el personal operativo de la Secretaria, se hace selección del personal idóneo según el perfil para realizar los trabajos requeridos, asi mismo en cuanto a los procesos contractuales y a las supervisiones se asignan las responsabilidades al personal que cuenta con el perfil para desarrollar dicha función. La emprsa de Gas natural VANTI realizo capacitación al personal de la Secretaria en temas de Plan de Patrulla con el fin de dar herramientas para la prevención de daños a la tuberia de gas en las obras de infraestructura</t>
  </si>
  <si>
    <t>Durante el cuatrienio se realizó mantenimiento permanente a las ciclorutas con obras de limpieza, demarcación y señalización vial.</t>
  </si>
  <si>
    <t>Para los trabajos ejecutados por el personal operativo de la Secretaria, se hace selección del personal idóneo según el perfil para realizar los trabajos requeridos, asi mismo en cuanto a los procesos contractuales y a las supervisiones se asignan las responsabilidades al personal que cuenta con el perfil para desarrollar dicha función.</t>
  </si>
  <si>
    <t>La Secretaria de Obras públicas, planeó y ejecutó la construcción de Cicloturas en las Avenidas y Calles donde el alto flujo vehicular lo requria, en aras de garantizar la seguridad de los usuarios que transitan por estas avenidas utilizando la bicicleta como medio de transporte.</t>
  </si>
  <si>
    <t xml:space="preserve">Para los trabajos ejecutados por el personal operativo de la Secretaria, se hace selección del personal idóneo según el perfil para realizar los trabajos requeridos, asi mismo en cuanto a los procesos contractuales y a las supervisiones se asignan las responsabilidades al personal que cuenta con el perfil para desarrollar dicha función. </t>
  </si>
  <si>
    <t>Durante el cuatrienio se mantuvo en funcionamiento el servicio de alumbrado público en todo el municipio, dando cumplimiento a lo acordado en el Convenio interadministrastivo entre CODENSA SA y el Municipio de Chía</t>
  </si>
  <si>
    <t>Las actividades correspondientes al cumplimiento de esta meta se desarrollan por personal idoneo cumpliendo con el perfil requerido.La emprsa de Gas natural VANTI realizo capacitación al personal de la Secretaria en temas de Plan de Patrulla con el fin de dar herramientas para la prevención de daños a la tuberia de gas en las obras de infraestructura</t>
  </si>
  <si>
    <t>Artículo 311 de la Constitución Política El artículo 3 de la Ley 136 de 1994, Ley 1551 de 2012, Resolución No.043 de 1995 de la Comisión Reguladora de Energía y Gas – CREG, los preceptos del Decreto 2331 de 2007 respecto a uso eficiente y racional de energía (URE), Resolución no. 123 de 2011</t>
  </si>
  <si>
    <t>Mediante los contratos de mantenimiento correctivo y preventivo, suministro de llantas y elementos de desgaste y suministro de combustible que se celebraron durante los 4 años de esta administración, se logro mantener en optimas condiciones las maquinas adscritas al banco de maquinaria del municipio, permitiendo su disponibilidad para el desarrollo de las diferentes actividades para las que se requiere esta maquinaria.</t>
  </si>
  <si>
    <t xml:space="preserve">1. Para lograr el producto, la Secretaria de Obras Públicas dio cumplimiento a las funciones asignadas en el año 2015 mediante las Resoluciones 18056 y 3508 de 2015. 
2. De igual manera se dio cumplimiento a lo estipulado en el año 2019 a través del Decreto 40 de 2019 (16 de mayo de 2019), que establece el manual básico de la administración municipal de Chía y se adopta la estructura organizacional interna de la administración central del municipio de Chía.
3. Por otra parte, se coordinaron y controlaron los procesos relacionados con la construcción y mantenimiento de la infraestructura y equipamiento público, saneamiento básico y vías cumpliendo con la Misión principal de la Secretaria de Obras Públicas.
4. El buen manejo del Banco de Maquinaria permitió que se ejecutaran diferentes obras con el personal operativo, optimizando la labor de la Secretaria de obras .
5. Las acciones realizadas se encaminaron a dar cumplimiento a lo programado en el Plan indicativo y a generar un impacto positivo en el bienestar de la comunidad.
</t>
  </si>
  <si>
    <t>los procesos contractuales y las supervisiones requeridas para el cumplimiento de la meta se asignan al personal que cuenta con el perfil para desarrollar dicha función. La emprsa de Gas natural VANTI realizo capacitación al personal de la Secretaria en temas de Plan de Patrulla con el fin de dar herramientas para la prevención de daños a la tuberia de gas en las obras de infraestructura</t>
  </si>
  <si>
    <t>Para el cumplimiento de esta meta se da  rige lo establecido en el Acuerdo 17 de 2008 "Por medio del cual se crea el Programa de Banco de Maquinaria del Munciipio de Chía"</t>
  </si>
  <si>
    <t>En el año 2017, se adquirio un minicargador y un sistema de martillo mecanizado, fortaleciendo el Banco de Maquinaria. es conveniente precisar que esta Secretaría está estructurando el proceso precontractual para la compra de una máquina liviana CORTADORA DE ASFALTO Y CONCRETO, para el fortalecimiento del banco de maquinaria del municipio de Chía.</t>
  </si>
  <si>
    <t xml:space="preserve">1. Para lograr el producto, la Secretaria de Obras Públicas dio cumplimiento a las funciones asignadas en el año 2015 mediante las Resoluciones 18056 y 3508 de 2015. 
2. De igual manera se dio cumplimiento a lo estipulado en el año 2019 a través del Decreto 40 de 2019 (16 de mayo de 2019), que establece el manual básico de la administración municipal de Chía y se adopta la estructura organizacional interna de la administración central del municipio de Chía.
3. Por otra parte, se coordinaron y controlaron los procesos relacionados con la construcción y mantenimiento de la infraestructura y equipamiento público, saneamiento básico y vías cumpliendo con la Misión principal de la Secretaria de Obras Públicas.
4. El buen manejo del Banco de Maquinaria permitió que se ejecutaran diferentes obras con el personal operativo, optimizando la labor de la Secretaria de obras  optimizando su gestión.
5. Las acciones realizadas se encaminaron a dar cumplimiento a lo programado en el Plan indicativo y a generar un impacto positivo en el bienestar de la comunidad.
</t>
  </si>
  <si>
    <t xml:space="preserve">Esta meta se cumplio con la ejecución de diferentes actividades entre las cuales estan el mantenimiento de parques infantiles, cerramiento de predios y adecuaciones de parques de propiedad del municipio, mantenimiento y limpieza de los espejos de agua y jardines de los parques Santander y Ospina Perez,  construcción de cicloparqueaderos en el parque Santander, adecuación de accesos peatonales y construcción del monumento a la Bandera </t>
  </si>
  <si>
    <t>La secretaria de obras formulo proyectos de presupuesto participativo, en donde la comunidad participó de manera activa tanto en la decisión de inversión como en la formulación del proyecto
*Participación ciudadana en socializaciones 
*Rendición de cuentas</t>
  </si>
  <si>
    <t xml:space="preserve">• CONPES 3718 de 2012 Política Nacional de Espacio Público
• Decreto 1504 de 1998 Espacio Público en los POT
• Política de Gestión Ambiental Urbana 2008
• CONPES 3819 de 2014 Política Nacional para consolidar el Sistema de Ciudades en Colombia
</t>
  </si>
  <si>
    <t>Mediante la ejecución de contratos se realizó el mantenimiento, rehabilitación y  construcción de andenes en diferentes sectores del municipio a los 6,574 m2 programados en la meta.</t>
  </si>
  <si>
    <t>Norma Técnica Colombiana de accesibilidad NTC 6047de 2013 Establece los criterios y requisitos generales de accesibilidad y señalización al medio físico requeridos en los espacios de acceso al ciudadano, en especial, a aquellos puntos presenciales destinados a brindar atención al ciudadano, en construcciones nuevas y adecuaciones.</t>
  </si>
  <si>
    <t xml:space="preserve">Con el contrato 2017-CT-466 de Consultoria para la realización de estudios y diseños para la adecuación de vias urbanas y rurales, andenes, ciclorutas, espacio público incluyendo un ciclopuente peatonal sobre la Avenida Pradilla con Cra 2 este sector centro comercial Sabana Norte, en el Municipio de Chía, se da cumplimiento a la meta. </t>
  </si>
  <si>
    <t>1. Para lograr el producto, la Secretaria de Obras Públicas dio cumplimiento a las funciones asignadas en el año 2015 mediante las Resoluciones 18056 y 3508 de 2015. 
2. De igual manera se dio cumplimiento a lo estipulado en el año 2019 a través del Decreto 40 de 2019 (16 de mayo de 2019), que establece el manual básico de la administración municipal de Chía y se adopta la estructura organizacional interna de la administración central del municipio de Chía.
3. Por otra parte, se coordinaron los procesos contracturales para lograr el producto propuesto cumpliendo con la Misión principal de la Secretaria de Obras Públicas.
4. Las acciones realizadas se encaminaron a dar cumplimiento a lo programado en el Plan indicicativo y a generar un impacto positivo en el bienestar de la comunidad.</t>
  </si>
  <si>
    <t>los procesos contractuales y las supervisiones requeridas para el cumplimiento de la meta se asignan al personal que cuenta con el perfil para desarrollar dicha función.</t>
  </si>
  <si>
    <t xml:space="preserve">Con el contrato 2017-CT-466 de Consultoria para la realización de estudios y diseños para la adecuación de vias urbanas y rurales, andenes, ciclorutas, espacio público incluyendo un ciclopuente peatonal sobre la Avenida Pradilla con Cra 2 este sector centro comercial Sabana Norte, en el Municipio de Chía, se da cumplimiento a la meta. Quedando pendiente la construcción del puente por disponibilidad de recursos. </t>
  </si>
  <si>
    <t xml:space="preserve">los procesos contractuales y las supervisiones requeridas para el cumplimiento de la meta se asignan al personal que cuenta con el perfil para desarrollar dicha función. </t>
  </si>
  <si>
    <t xml:space="preserve">Se suscribió Contrato de Concesión 01 del 10 de enero de 2017 entre la Sociedad ACCESNORTE S.A.S y la Agencia Nacional de Infraestructura  ANI. Como parte de las obras a ejecutar en la ampliación de la Autopista Norte desde la calle 245 a la Caro, en la cual se tiene contemplado la construcción de cinco (5) puestes peatonales, los cuales son:  PP01. Colsubsidio (Báscula) K0+396 AL K0+425. PP02 Cuernavaca K1+507 AL K1+538. PP03 Centro de eventos (Taller 5) K2+127 AL K2+140. PP04 UNICOC K3+025 AL K3+058. PP05 Olimpica K3+513 AL K3+543 </t>
  </si>
  <si>
    <t xml:space="preserve">En el 2016 se recibe esta politica con una estructura administrativa establecida mediante el Decreto N° 18 del 16 de Junio de 2015 "Por medio del cual se establece la planta de personal del nivel central de la administración municipal de Chía" y sus Resoluciones N° 1805 y 3508 de 2015. "Por medio del cual se ajusta y modifica la resolución 1805 de 2015 Manual Específico de funciones y competencias Laborales para los empleos de la planta de personal del nivel Central del Municipio de Chía - Cundinamarca y se dictan otras disposiciones" </t>
  </si>
  <si>
    <t xml:space="preserve">La Secretaria de Obras Públicas dio cumplimiento a las funciones asignadas en el año 2015 mediante las Resoluciones 1805 y 3508 de 2015 hasta el año 2019 en donde se establece una nueva estructura adminsitratiav mediante el Decreto 40 de 2019 (16 de mayo de 2019), que establece el manual básico de la administración municipal de Chía y se adopta la estructura organizacional interna de la administración central del municipio de Chía.
</t>
  </si>
  <si>
    <t xml:space="preserve">La secretaria recibio un presupuesto programado para ejecutar en el primer semestre de 2016 con el fin de culminar las actividades programadas en el plan de Acción correspondiente al Plan de Desarrollo 2012-2015 </t>
  </si>
  <si>
    <t>La secretaria de obras públicas desarrolla las actividades cumpliendo con lo programado presupuestalmente en los instrumentos financieros como son el POAI, Plan Indicativo, Plan de Acción, todo encaminado a dar cumplimiento al Plan de Desarrollo 2016-2019</t>
  </si>
  <si>
    <t>La Secretaria recibio 54 funcinarios de los cuales 7 Pertenecian a la Secretaria, 4 a la oficina de programación, 2 a la Dirección del Banco de Maquinaria y 41 a la Dirección de Infraestructura</t>
  </si>
  <si>
    <t xml:space="preserve">La Secretaria se entrega con la implementación de un proceso  meritrocrático de convocatoria de personal con el cual se suplieron cargos de provisionalidad y con un proceso de modernización con el cual cambio la estrcutura de la Secretaria. </t>
  </si>
  <si>
    <t>No se recibió el codigo de ética</t>
  </si>
  <si>
    <t>Actualmente la administración cuenta con un codigo de ética, el cual se encuentra en proceso de implementación y socialización</t>
  </si>
  <si>
    <t>Se recibieron los procesos de Planes de mejoramiento producto de las auditorias.</t>
  </si>
  <si>
    <t xml:space="preserve">La administración actual dio continuidad a los planes y recomendaciones generadas de las auditorias realizadas en la administración anterior, así mismo cuenta con una matriz de riesgo aplicada a cada uno de los procesos, con el fin de tener una gestión transparente y dar cumplimiento al Plan Anticorrupción </t>
  </si>
  <si>
    <t>Procesos caracterizados en el aplicativo KAWAK y se documentados por medio de los formatos validados en el sistema</t>
  </si>
  <si>
    <t>Se dio continuidad al seguimiento de los indicadores en el aplicativo y con el uso de los formatos validados en el sistema</t>
  </si>
  <si>
    <t>La secretaria recibio los procesos de servicio al ciudadano al dia como las peticiones a las cuales se les dio tramite oportuno</t>
  </si>
  <si>
    <t>La secretaria entrega la gestion de PQR´s al dia, a las cuales se les da tramite oportuno</t>
  </si>
  <si>
    <t xml:space="preserve">La secretaria de obras de la adminsitración anterior trabajo un plan de mantenimiento de vias en la que la comunidad participaba mancomunadamente el cual se denomino "Todos ponen" donde la comunidad ponia unos recursos y la secretia otros y de esta manera se lograba el mantenimiento de algunas vías solcitadas por la comunidad </t>
  </si>
  <si>
    <t xml:space="preserve">La secretaria de obras formulo proyectos de presupuesto participativo, dentro del marco del programa de Participación Ciudadana, en donde la comunidad participó de manera activa tanto en la decisión de inversión como en la formulación de los proyectos
</t>
  </si>
  <si>
    <t>La secretaria no recibio estratégicos establecidos para la racionalización de trámites</t>
  </si>
  <si>
    <t xml:space="preserve">La secretaria entrega los procesos establecidos de la misma manera </t>
  </si>
  <si>
    <t>Documentación organizada en físico y digital</t>
  </si>
  <si>
    <t xml:space="preserve">Documentación organizada en físico y digital </t>
  </si>
  <si>
    <t>No se recibió nada al respecto</t>
  </si>
  <si>
    <t xml:space="preserve">La Secretaria entrega unas estrategias de comunicación y socialización  a la comunidad  a través de la Pagina Web de la alcaldía y de las redes sociales. </t>
  </si>
  <si>
    <t xml:space="preserve">La secretaria cuenta con unas copias de seguridad de la información realizadas a través de la oficina de las TIC´s </t>
  </si>
  <si>
    <t xml:space="preserve">Trámites juridicos llevados por el profesional del área </t>
  </si>
  <si>
    <t>La Secretaria de Obras Públicas cuenta con un profesional en el área de Derecho el cual esta encargado de dar trámite oportuno a los requrimientos de tipo legal que se reciben en el ejercicio de las funciones asignadas a la Secretaria, los cuales se encuentran al dia.</t>
  </si>
  <si>
    <t>No se recibio nada al respecto</t>
  </si>
  <si>
    <t>Planes de mejoramiento Resultado de las auditorias realizadas a la Secretaria</t>
  </si>
  <si>
    <t xml:space="preserve">Implementación del Modelo Estándar de Control Interno – MECI.
Participación en las Auditorias tanto internas como externas,
Implementación y seguimiento a los Planes de mejoramiento.
Seguimiento a la matriz de riesgo de la Secretaria
</t>
  </si>
  <si>
    <t xml:space="preserve">Se recibieron los Indicadores del KAWAK, con el seguimiento del avance fisico de la meta </t>
  </si>
  <si>
    <t xml:space="preserve">La secretaria entrega una gestión actualizada a las normas recientes </t>
  </si>
  <si>
    <t xml:space="preserve">50 Artesanos del municipio de Chía asociados </t>
  </si>
  <si>
    <t>15 artesanos participacion feria diosa chia</t>
  </si>
  <si>
    <t xml:space="preserve">54 Artesanos del municipio de Chía asociados </t>
  </si>
  <si>
    <t>Como grupo de valor el sector artesanal participó activamente en los procesos de planificación relacionados con la Dirección, logrando identificar sus necesidades y plasmarlas en la definicion de metas del Plan de Desarrollo. Asi mismo se establece el mecanismo para la caracterizacion de los talleres artesanales y sus necesidades a traves del formato GDE-FT-28-V1</t>
  </si>
  <si>
    <t>Para la asignación de recursos la Dirección se ha vinculado a los procesos de gestion presupuestal de la entidad, generando los requerimientos presupuestales de acuerdo a las necesidades identificadas. Dando seguimiento a traves de la Gerencia Financiera de la direccion de las Disponibilidades Presupuestales necesarias para la planeacion y ejecucion de los contratos.</t>
  </si>
  <si>
    <t>La direccion de acuerdo a su necesidad, procedió a la  caracterización de los empleos requeridos con el fin de ser tenidos en cuenta en el proceso de aprovisionamiento de los empleos de carrera por concurso para la dependencia. Para esto solicitó el requerimiento academico de Administracion Turistica y hotelera en la busqueda de una provisión oportuna y eficaz de los empleos a través de la vinculación de personal idóneo.  Es asi como a través del ingreso del personal de carrera se enriquecio el producto relacionado con artesanos respecto al apoyo de los mismos en la identificacion clara de su papel en la cadena productiva del turismo del municipio.</t>
  </si>
  <si>
    <t>Prestación de un servicio ágil, amable y de calidad a través de la asignación de un funcionario específico para la atención del grupo de artesanos desde la dirección.</t>
  </si>
  <si>
    <t>Se consolida la base de datos de artesanos del municipio dando manejo de la información en medios seguros (drive), asi mismo se  da respuesta a las peticiones puntuales del sub sector implementando las actividades de control definidas en el Plan Anticorrupción de la Alcaldía Municipal</t>
  </si>
  <si>
    <t xml:space="preserve">La dirección ha identificado y actualizado los procesos necesarios para la prestación del servicio y la adecuada gestión, actulizando periodicamente la indormacion disponible en el aplicativo KAWAK, a partir de las necesidades y expectativas de los grupos de valor, quedando en el caso del sector artesanal asociado al proceso de Gestión y planificación del destino. </t>
  </si>
  <si>
    <t>Se asigna un funcionario de la dirección para la atención del servicio necesario para todos los canales de atención dispuestos para los artesanos, para esto se maneja: Correo electronico, atención telefónica y atención directa. Asi mismo se mide la satisfaccion y el impacto de los servicios ofrecidos a esta población a través de encuestas de satisfacción.</t>
  </si>
  <si>
    <t>La dirección de turismo ha generado la información oportuna para los espacios de rendición de cuentas de la entidad, así mismo ha apoyado las iniciativas de asociatividad de los artesanos generando espacios de concertación, revisión y veeduria de los proyectos ejecutados por la dirección.</t>
  </si>
  <si>
    <t xml:space="preserve">La dirección ha procedido a identificar los productos y/o servicios que entrega a los diferentes grupos de valor concluyendo que no cuenta con el manejo de trámites, sino de Otros procesos administrativos- OPA, dándolos a conocer a través de los diferentes espacios de socialización. El sector artesanal no cuenta a la fecha con ningún OPA directo, involucrándolos como participantes de la ciudadanía en general. </t>
  </si>
  <si>
    <t xml:space="preserve">A partir de la gestión de archivo de acuerdo a los procesos de  la dirección, a través del “Programa apoyo a artesanos”, ha propendido por la normalización documental, la generación de oficios y comunicados en general según las directrices dadas en el Programa de Gestión Documental- PGD, cumpliendo con la estructura definida en el Sistema de Gestión de Calidad, respetando el uso de la imagen corporativa. Así mismo se utiliza la ventanilla única de correspondencia, con su respectivo radicado, como medio de gestión de ingreso al Sistema de Información, garantizando la trazabilidad para la dependencia y de cara al ciudadano, a través del uso del aplicativo Corrycom. </t>
  </si>
  <si>
    <t>La dirección realizó la caracterización preliminar basica del sector artesanal como grupo de interés comunicando los diferentes medios de consulta electrónica, asi mismo la dirección diseña e implementa estrategias de promoción, a través de correo electrnonico, la pagina web y de manera presencial,  de los trámites y servicios disponibles, de acuerdo con la caracterización de usuarios.</t>
  </si>
  <si>
    <t>La dirección ha estado atenta a la implementación del Conpes 3854 de 2016 de acuerdo a las directrices del Comité de Gestión y Desempeño, con respecto al sector artesanal, a través del funcionario asignado a este programa, se ha consolidado la base de datos del sector, solicitando la autorización de datos para el envío de información de la alcaldía a través del formato de asistencia CE-FT-02-V3</t>
  </si>
  <si>
    <t>Uso de antecedentes por parte de los profesionales de contratación de la dirección en el proceso de definición de los estudios previos reconociendo además la jurisprudencia aplicable en contra de la administración pública, permitiendo además en la fase pre contractual identificar los riesgos y las posibles acciones a partir de casos anteriores.</t>
  </si>
  <si>
    <t xml:space="preserve">En relación con el sector artesanal, se realiza gestión de conocimiento a traves del establecimiento de un Convenio con Artesanias de Colombia, como entidad abanderada en el fortalecimiento de las artesanias en el país, permitiendo transmitir los aprendizajes de los profesionales de esta entidad hacia los artesanos del municipios en temas como innovacion y diseño de producto. </t>
  </si>
  <si>
    <t>Respecto al sector artesanal, se asigna un profesional especifico para este programa con el fin de establecer una primera linea de defensa en la autogestion eficiente de las acciones requeridas para el cumplimiento de esta meta. Asi mismo se da respuesta efectiva a los planes de mejoramiento relacionados con los eventos organizados en el marco de este programa.</t>
  </si>
  <si>
    <t>Se hace un seguimiento juicioso de las metas asociadas en el Plan de Desarrollo Territorial a través de la aplicación SITESIGO, coordinando el cargue de evidencias y generando los respectivos informes desde el líder de meta,  permitiendo tener evidencias sobre los avances y retos de la gestión de la dirección y la alcaldía frente a la ciudadanía. Asi mismo se destaca  la mediciòn de satisfacción a través de encuestas y la elaboración de Informes Técnicos para la consolidación de evidencias como información esencial en el momento de definir los indicadores realizados por el apoyo tecnico asignado al programa apoyo a artesanos.</t>
  </si>
  <si>
    <t xml:space="preserve">A través de la identificación del entorno interno y externo consolidado a través de DOFA, se identifica la necesidad de generar espacios de integración y cooperación con entidades locales, regionales y nacionales para el fortalecimiento del sector. </t>
  </si>
  <si>
    <t>A partir del análisis  del Sector Turístico y en pro de la eficiencia del recurso, se adelantó un proceso  de cooperación financiera, técnica y administrativa con otras  entidades. Esta cooperación se dio a través de  la evaluación financiera y capacidad presupuestal de las partes, fijando así, los  porcentajes de participación económica,</t>
  </si>
  <si>
    <t>Habiendo realizado la caracterización de los empleos requeridos acorde a las necesidades de la direccion, con el fin de ser tenidos en cuenta en el proceso de aprovisionamiento de los empleos de carrera por concurso, se solicitó el requerimiento académico de Administración turística y hotelera en la busqueda de una provisión oportuna y eficaz de los empleos de la dependencia con el personal idóneo, brindando para esta meta producto soporte en la identificacion de las entidades nacionales y regionales relacionados con el sector para la generacion de convenios interinstitucionales.</t>
  </si>
  <si>
    <t>Se propende por el uso responsable de los recursos públicos, a traves de la generacion de convenios interinstitucionales, destacando además la proactividad en la consecusion de oportunidades a traves de la gestión de la dirección permitiendo la generacion de acuerdos con otras instituciones como la Policia de turismo, la REGCO, la CCB, Asocentro, el IDT y el SENA principalmente.</t>
  </si>
  <si>
    <t>Implementación de las actividades de control definidas en el Plan Anticorrupción de la Alcaldía Municipal y las entidades involucradas, publicando en el Sistema Electrónico para la Contratación Pública SECOP, según el caso, la información generada dentro de los procesos de contratación.</t>
  </si>
  <si>
    <t>En la busqueda de identificar los recursos disponibles, adicional a los economicos, para la generación de convenios interinstitucionales se realiza una gestión de los recursos físicos de la dirección para la prestación del servicio, en lo referente a la gestión de inventarios, notificando los requerimientos de apoyo de profesionales adicionales condensados a través de la reestructuración administrativa. Permitiendo brindar apoyo adicional a los procesos de contratacion, asi como la conexión con entidades publicas y privadas.</t>
  </si>
  <si>
    <t>En pro de obtener información confiable y actualizada, como insumo de los procedimientos de vigilancia y control de los prestadores de servicios turísticos, se gestiona con Cámara de Comercio la transmisión de datos con el fin de optimizar tiempos de revision en terminos de cumplimiento de la solicitud y actualizacion del Registro Nacional de Turismo.</t>
  </si>
  <si>
    <t>La dirección de turismo ha generado la información oportuna para los espacios de rendición de cuentas de la entidad consolidando los resultados asociados a la ejecución de los convenios establecidos.</t>
  </si>
  <si>
    <t>Se ha realizado la identificación de los productos y servicios que la direcciòn entrega a los diferentes grupos de valor concluyendo que no cuenta con el manejo de trámites, sino de Otros procesos administrativos- OPA, dándolos a conocer a través de los diferentes espacios de socialización. En relacion con los convenios interadministrativos, a través de la acciones de gestion, se han mantenido abiertos los canales de comunicación con otras dependencias y entidades de indole regional y nacional que manejan tramites relacionados con el sector turístico, requeridos para la operacion (Hacienda, Dirección de VIgilancia y Control, IDECUT, Cámara de Comercio, FONTUR, Viceministerio de Turismo), con el fin de tener claros los procesos frente a esas entidades y comunicarlos eficientemente a la ciudadanía.</t>
  </si>
  <si>
    <t xml:space="preserve">Con respecto a los convenios interadministrativos, desde la dirección se han generado las comunicaciones requeridas según las directrices dadas en el Programa de Gestión Documental- PGD, cumpliendo con la estructura definida en el Sistema de Gestión de Calidad, respetando el uso de la imagen corporativa. Así mismo se utiliza la ventanilla única de correspondencia, con su respectivo radicado, como medio de gestión de ingreso al Sistema de Información, garantizando la trazabilidad para la dependencia, a través del uso del aplicativo Corrycom, asi mismo, se hace énfasis a los servidores que intervienen en estos procesos que como servidores públicos son responsables de la organización, conservación, uso y manejo de los documentos, que se generen en cada uno de los convenios. </t>
  </si>
  <si>
    <t xml:space="preserve">La dirección realiza la caracterización preliminar de los grupos de interés comunicando los diferentes medios de consulta electrónica, así mismo la dirección diseña e implementa estrategias de promoción, a través de correo electrónico, la página web y de manera presencial,  de los trámites y servicios disponibles, de acuerdo con la caracterización de los visitantes. </t>
  </si>
  <si>
    <t>En relación con los Convenios Inteinstitucionales, destaca el acceso a la plataforma de captura de información de la Red de Puntos de Información Turística de Colombia de FONTUR, a través de la cual se consolidan las consultas realizadas en el PIT, permitiendo condensar los datos necesarios para caracterizar el perfil del visitante, de todos los destinos que conforman la red. Dicha información se analiza por parte de la dirección a través de un informe mensual realizado por el informador en el cual adjunta además las bases de datos en formato excel descargada directamente del portal mencionado.</t>
  </si>
  <si>
    <t xml:space="preserve">Reconocimiento de la jurisprudencia aplicable en contra de la administración pública, particularmente en la relacionada con Convenios Interinstitucionales, permitiendo en la fase pre contractual identificar los riesgos y las posibles acciones para hacerles frente. </t>
  </si>
  <si>
    <t xml:space="preserve">A traves de la gestión de la dirección se establecen alianzas con entidades educativas como el SENA y el Colegio Mayor de Cundinamarca desarrollando espacios de  interaccion entre los estudiantes, docentes y profesionales de la dirección, permitiendo la creacion de redes de enseñanza-aprendizaje entre la academia y la alcaldía municipal. Entre los resultados conseguidos de esta interacción es la Caracterizacion del Sector Gastronómico del Municipio de Chía y el Estudio de capacidades de turismo de bienestar en el municipio de Chia. </t>
  </si>
  <si>
    <t xml:space="preserve">En la búsqueda de generar un control de riesgos internos, la dirección define 3 profesionales lideres de diferentes procesos: Líder de Meta- Encargado de la revisión, validación y consolidación de los avances físicos de las metas; Líder financiero: Encargada de los procedimientos relacionadas con la ejecución presupuestal; y el Líder de calidad- encargado de apoyar los procesos del mantenimiento del Sistema de Gestión Calidad su sinergia con la estructuración de MIPG, Control Interno y los tramites en SUIT. Esta estructuración facilita la identificación de posibles riesgos de formulación y ejecución de proyectos a la luz del cumplimiento del plan anticorrupción, siendo una primera línea de defensa. </t>
  </si>
  <si>
    <t>A través de la aplicación SITESIGO se hace un seguimiento juicioso del cumplimiento de esta meta asociadas en el Plan de Desarrollo Territorial, coordinando el cargue de evidencias y generando los respectivos informes desde el líder de meta,  permitiendo tener evidencias sobre los avances y retos de la gestión de la dirección y la alcaldía frente a la ciudadanía. Asi mismo se destaca  la mediciòn de satisfacción a través de encuestas y la elaboración de Informes Técnicos para la consolidación de evidencias como información esencial en el momento de definir los indicadores realizados por el apoyo tecnico asignado o el informador turístico, segùn sea el caso.</t>
  </si>
  <si>
    <t xml:space="preserve">Con el fin de llevar a cabo eficientemente la planeacion de los eventos, se realizan los respectivos flujogramas de procesos con el fin de establecer las etapas de planificacion y ejecucion de los mismos en pro de la optimizacion de recursos. Asi mismo se realiza la identificacion de los asistentes y la medición de satisfaccion de los asistentes en la Feria Chia Gastronomica, con el fin de establecer un antecedente para la mejora de las proximas versiones. </t>
  </si>
  <si>
    <t>Una vez dado el proceso de planeación y procurando la eficiencia del recurso, la dirección dio cumplimiento a la meta a través de gestión y de inversión; la inversión se adelantó a través de procesos contractuales con diferentes modalidades, buscando siempre darle alcance a la meta.</t>
  </si>
  <si>
    <t>Como resultado de la caracterizacion de los empleos requeridos  con el fin de ser tenidos en cuenta en el proceso de aprovisionamiento de los empleos de carrera por concurso para la dependencia, se solicitó el requerimiento academico de Administracion Turistica y hotelera en la busqueda de una provisión oportuna y eficaz de los empleos de la dirección a traves de la vinculación del personal idóneo. Generando además espacios para la capacitación del nuevo personal en temas como gestion del riesgo, plan de emergencias, primer respondiente, tendiente a la prevencion de riesgos y atencion oportuna en los diferentes eventos organizados.</t>
  </si>
  <si>
    <t>Con el fin de garantizar la participación de todos los interesados a los diferentes eventos que organiza la dirección se brinda información confiable a los ciudadanos respecto a los procesos y requisitos para su la inscripción, asi mismo se garantiza una comunicación asertiva y disponibilidad de atención por parte de los funcionarios en las diferentes etapas de planeación y ejecución de los eventos</t>
  </si>
  <si>
    <t xml:space="preserve">Teniendo en cuenta la importancia de la organización de eventos para la dirección y los riesgos asociados a estos, se participa activamente en el Comité de conocimiento de eventos masivos y no masivos, con el fin de prevenir tanto riesgos de corrupción, como emergencias en la ejecución de estos. Asi mismo, dado los altos montos asociados a estos se realizan las respectivas aclaraciones segun los tiempos definidos,  audiencias de  cierre con presencia de los participantes, de igual manera se deberá publicar el formato y al acta de cierre, en el sistema electrónico para la contratación pública SECOP. </t>
  </si>
  <si>
    <t>Con el fin de simplificar internamente el proceso y procedimientos internos derivados de la organizacion de eventos la direccion procedio a revisar y analizar permanente el conjunto de procesos institucionales, a fin de actualizarlos y racionalizarlos, a traves del recorte de pasos y requisitos, para la participación de eventos.</t>
  </si>
  <si>
    <t>Medición del índice del impacto del evento y satisfacción ciudadana a través de encuestas  de satisfacción tanto a los empresarios participantes como a los comensales visitantes en la Feria Chía Gastronómica. Asi mismo se publica en la página web http://turismo.chia-cundinamarca.gov.co/ informacion general de los eventos y el proceso de inscripción, la cual deben realizar a través de la Oficina de Atención al Ciudadano capacitando desde la dirección a las personas de esta oficina para la recepción de documuentos y la revision de los formularios de inscripción</t>
  </si>
  <si>
    <t xml:space="preserve">En el proceso de definición de los eventos masivos organizados por la dirección, ésta realiza la respectiva publicación y socialización de los reglamentos, a través de reuniones convocadas de manera masiva por los diferentes canales de comunicación utilizados con los sectores de interés.  </t>
  </si>
  <si>
    <t xml:space="preserve">En el proceso de actualización del Sistema Único de Información de Trámites –SUIT- se han identificado que en la dirección de turismo existen dos Otros procesos administrativos- OPAs, que están identificados, documentados y en proceso de entrega para aprobación por parte del comité evaluador, para su posterior publicación en SUIT, estos son, la inscripción al Evento de Carrozas y Comparsas, así como la Inscripción a la Feria Chía Gastronómica, difundidos a través de los diferentes canales de comunicación, asi como en las respectivas socializaciónes. </t>
  </si>
  <si>
    <t>A partir de la gestión de archivo de acuerdo a los procesos de la dirección, a través del “Apoyo a eventos”, se ha propendido por la normalización documental, la generación de oficios y comunicados en general según las directrices dadas en el Programa de Gestión Documental- PGD, cumpliendo con la estructura definida en el Sistema de Gestión de Calidad, respetando el uso de la imagen corporativa, a través de la radicación de documentos como los planes de emergencia, reglamentos para su conversión en resoluciones municipales, invitaciones de apoyo a entidades de vigilancia y control, entre otras. Así mismo se han realizado charlas de sensibilización con los funcionarios que realizan la actividad de recepción de documentos para las OPAs de inscripción al evento Carrozas y Comparsas y la Feria Chía Gastronómica, articulando además el sistema de gestión documental con el sistema de información dispuesto para el servicio a la ciudadanía en los diferentes canales de atención, permitiendo dar respuesta oportuna a sus solicitudes.</t>
  </si>
  <si>
    <t>La dirección cuenta su propia página web a través de la cual publica información relevante del sector informando a los usuarios sobre los resultados de su gestión a través de sus canales electrónicos con piezas de comunicación llamativas. Para difundir las convocatorias a los eventos, como parte de las estrategias de promoción, se publican los formatos de inscripcion, reglamentos con las condiciones de participacion, e instructivos para los interesados; asi mismo se difunden los contenidos a traves de redes sociales institucionales, emisora virtual de la alcaldía y sitio web de la dirección, principalmente.</t>
  </si>
  <si>
    <t>Con respecto a la planeación y ejecución de eventos, gracias al trabajo del equipo de la dirección  se han consolidado las base de datos de los interesados en participar en los diferentes eventos , solicitando la autorización de datos para el envío de información de la alcaldía a través del formato de asistencia CE-FT-02-V3. Así mismo se actualizan los formatos de inscripción a los eventos, solicitando autorización del manejo de información personal, uso de material fotografico e información comercial. Por otra parte, como accion preliminar la dirección gestiona el uso de la herramienta de captura "Métrica Urbana", a través de una prueba piloto en la Feria Chía Gastronomica, con el fin de digitalizar el proceso de captura de las encuestas realizadas para la caracterizacion del visitante y el impacto del evento en los participantes, esta aplicación cuenta con certificado SSL. Dicha información se ha analizado por la dirección consolidando los cuadros de salida en la nube a traves del uso del Drive de los profesionales de la dependencia.</t>
  </si>
  <si>
    <t>Estudio del marco normativo aplicado al sector eventos, con especial enfasis en la jurisprudencia aplicable en contra de la administración pública permitiendo en la fase pre contractual identificar los riesgos, a traves del estudio de antecedentes por parte de los profesionales de contratación de la dirección en el proceso de definición de los estudios previos.</t>
  </si>
  <si>
    <t>Entre las acciones destacables de la dirección se encuentra el fomento de la cultura de la medición y análisis de la gestión institucional, a través de los procesos de captura y analisis de la información de los niveles de satisfaccion de los participantes en los principales eventos, prestadores y operadores y  visitantes del destino, aplicando herramientas formales entre las cuales se destacan, el Censo de Prestadores de Servicios Turisticos, la Encuesta de percepción turistica, Encuesta perfil de Visitante Festival Chía Gastronómica, Encuesta de Satisfacción, entre otras.</t>
  </si>
  <si>
    <t>Además de la estructura de lideres por proceso, teniendo en cuenta los riesgos asociados a los eventos, se realizan las respectivas audiencias de identificación de riesgos, asi mismo en la etapa precontractual se alinea el personal de contratación con el cumplimiento del plan anticorrupción.</t>
  </si>
  <si>
    <t>Una vez planeado y ejecutado el evento e hace un seguimiento juicioso de esta meta a través de la aplicación SITESIGO, coordinando el cargue de evidencias y generando los respectivos informes desde el líder de meta,  permitiendo tener evidencias sobre los avances y retos de la gestión de la dirección y la alcaldía frente a la ciudadanía. Asi mismo se destaca  la medición de satisfacción a través de encuestas y la elaboración de Informes Técnicos para la consolidación de evidencias como información esencial en el momento de definir los indicadores realizados por el apoyo tecnico asignado.</t>
  </si>
  <si>
    <t>Se logra caracterizar al usuario del PIT a traves de la implementacion del aplicativo de PITs Colombia, asi mismo se establecen reuniones con el fin de generar planes de mejora para ampliar su cobertura.</t>
  </si>
  <si>
    <t>Los Procesos contractuales desarrollados en el cumplimiento de la meta, se dieron a través de   varias herramientas de planificación de la inversión:  plan anual de adquisiciones, banco municipal de programas y proyectos, Certificado de disponibilidad Presupuestal, entre otros.</t>
  </si>
  <si>
    <t xml:space="preserve">Una vez realizada la respectiva caracterización de los empleos requeridos  con el fin de ser tenidos en cuenta en el proceso de aprovisionamiento de los empleos de carrera por concurso para la dependencia, se solicitó el requerimiento academico de Administracion Turistica y hotelera en la busqueda de una provisión oportuna y eficaz de los empleos de la dirección a traves de la vinculación del personal idóneo, permitiendo gracias a esto, obtener un apoyo tecnico específico para la definición de estrategias de promoción y comunicación eficientes para el posicionamiento del destino. </t>
  </si>
  <si>
    <t>Atención y direccionamiento eficiente de las inquietudes de los usuarios que realizan consultas en el PIT dando el trato debido a la información recolectada a través de los diferentes  espacios de promoción</t>
  </si>
  <si>
    <t>Con el fin de caracterizar los visitantes al destino y sus requerimientos, se mejoran los canales de información internos y externos, a traves del fortalecimento de los medios disponibles en el PIT, con bases de informacion de interes del destino; asi como la creación de la pagina web de turismo (en construcción) resultando en el mejoramiento de los procesos de gestión de la entidad como resultado de la producción y análisis de la Información captada en los diferentes medios de promoción y comunicación.</t>
  </si>
  <si>
    <t>En la busqueda de visibilizar la importancia de la promocion para el destino, este se configura como un proceso misional denominado "Promoción Turística del Destino", definidio a traves de la  documentación y formalización dei los procesos de la dirección identificando el aporte que cada uno hace a la prestación del servicio y la adecuada gestión de la dependencia.</t>
  </si>
  <si>
    <t>Se establece el Punto de Información Turistíca, como un centro de recepción de inquietudes relacionadas con el turismo, aqui se brinda informacion directa personalizada, asi como por correo electronico a traves del e mail pitchia@pitscolombia.com.co, enviando informacion de interes a los visitantes. Así mismo se entregan cartillas y  guias turisticas de Chia y del pais como piezas comunicativas traducidas en lenguaje claro en español e inglés. Así mismo la dirección cuenta con un tecnico operativo bilingüe como complemento del equipo  de servicio necesario para todos los canales de atención.</t>
  </si>
  <si>
    <t>La dirección de turismo ha generado la información oportuna para los espacios de rendición de cuentas de la entidad consolidando los resultados asociados a la ejecución de las acciones de promoción y comunicación turística ejecutadas.</t>
  </si>
  <si>
    <t xml:space="preserve">Teniendo en cuenta la función del Punto de Información Turística, se realiza capacitación al informador de los productos y servicios que entrega la dirección a cada uno de los grupos de valor, haciendo especial énfasis en los Otros procesos administrativos- OPAs, que están identificados, documentados y en proceso de entrega para aprobación por parte del comité evaluador, para su posterior publicación en SUIT, estos son, la inscripción al Evento de Carrozas y Comparsas, así como la Inscripción a la Feria Chía Gastronómica, con el fin de poder comunicar desde el PIT los procesos efectivamente a los ciudadanos interesados en participar. </t>
  </si>
  <si>
    <t>En relación con la documentación generada a través de los diferentes medios de promoción y comunicación dispuestos, desde la dirección se han generado las comunicaciones requeridas según las directrices dadas en el Programa de Gestión Documental- PGD, cumpliendo con la estructura definida en el Sistema de Gestión de Calidad, respetando el uso de la imagen corporativa. Así mismo se utiliza la ventanilla única de correspondencia, con su respectivo radicado, como medio de gestión de ingreso al Sistema de Información, garantizando la trazabilidad para la dependencia, a través del uso del aplicativo Corrycom, así mismo, se hace énfasis a los servidores que intervienen en estos procesos que como servidores públicos son responsables de la organización, conservación, uso y manejo de los documentos, que se generen.</t>
  </si>
  <si>
    <t>Como medios de comunicación y promoción se destaca la informacion actualizada del destino, disponible a través del sitio web, así mismo la dirección suministra información turistica del municipio a entidades como el IDT, IDECUT y FONTUR, con el fin de ser visibilizadas en diferentes espacios como las paginas web de promociòn turística de las entidades (Ruta leyenda del dorado, Bicitravesias, Biciregion, Red Nacional de Puntos de Información Turística )</t>
  </si>
  <si>
    <t>En relación con los medios de promoción y comunicación implementados , destaca el acceso a la plataforma de captura de información de la Red de Puntos de Información Turística de Colombia de FONTUR, a través de la cual se consolidan las consultas realizadas en el PIT, permitiendo condensar los datos necesarios para caracterizar el perfil del visitante, de todos los destinos que conforman la red. Dicha información se analiza por parte de la dirección a través de un informe mensual realizado por el informador en el cual adjunta además las bases de datos en formato excel descargada directamente del portal mencionado. Asi mismo se han consolidado datos de los participantes en las ferias solicitando la autorización de datos para el envío de información de la alcaldía a través del formato de asistencia CE-FT-02-V3</t>
  </si>
  <si>
    <t>Identificación de la normatividad aplicable, con especial enfasis en la jurisprudencia aplicable en contra de la administración pública permitiendo en la fase pre contractual identificar los riesgos, a traves del estudio de antecedentes por parte de los profesionales de contratación de la dirección en el proceso de definición de los estudios previos.</t>
  </si>
  <si>
    <t>Entre las acciones destacables de la dirección se encuentra el fomento de la cultura de la medición y análisis de datos , a través de los procesos de captura y análisis de la información de los niveles de satisfacción de los visitantes a través de la Encuesta de percepción turistica aplicada desde el PIT y los grandes eventos</t>
  </si>
  <si>
    <t>Como linea preliminar de defensa, se establecen responsabilidades para cada profesional de la dirección de acuerdo a las actividades, con el fin de identificar y prevenir posibles riesgos en la planificación y ejecución contractual.</t>
  </si>
  <si>
    <t>Recopilacion de informacion e identificacion de actores asociados a la cadena del turismo para el involucramiento en la base de datos del Sector. Involucramiento de la ciudadania y actores de interes en las mesas de formulación para el Plan  de Desarrollo Turistico- PDT</t>
  </si>
  <si>
    <t>Dada la importancia en el cumplimiento de esta meta, se le dio alcance a través del proceso contractual CT-010-2017, no sin antes hacer un análisis de conveniencia y oportunidad, buscando la eficiencia  de los recursos existentes</t>
  </si>
  <si>
    <t>En la busqueda de la planificación turistica sostenible del destino, como resultado de la caracterizacion de los empleos requeridos  con el fin de ser tenidos en cuenta en el proceso de aprovisionamiento de los empleos de carrera por concurso para la dependencia, se solicitó el requerimiento academico de Administracion Turistica y hotelera permitiendo una provisión oportuna y eficaz de los empleos de la dirección a traves de la vinculación del personal idóneo, con habilidades de gestión turistica y administrativa. Es asi como desde la dirección se ha apoyado a los funcionarios en la consecusion de oportunidades de formación profesional y complementaria a través de becas e incentivos con entidades externas.</t>
  </si>
  <si>
    <t>Establecimiento de mecanismos de diálogo y concertación en las mesas de trabajo para la Planificacion Turistica del destino, complementada con un diagnostico completo para la toma decisiones informada y objetiva basada en evidencias y datos confiables, facilitando el acceso a la información pública para la aceptación por parte de los actores interesados y en Concejo Municipal.</t>
  </si>
  <si>
    <t xml:space="preserve">Ejercicios de participación ciudadana para identificar información de interés, a través de mecanismos de socialización, destacando la creacion del Consejo Municipal de Turismo y las mesas de trabajo para la identificacion de necesidades de actores a la luz de la Planificacion turistica del destino. Brindando la información adicional requerida para la aclaración del diagnostico y el plan estratégico definido. </t>
  </si>
  <si>
    <t xml:space="preserve">Uso de la información conseguida a través del ejercicio diagnóstico del Plan de Desarrollo Turistico en la identificacion de necesidades y expectativas de los grupos de valor, plasmadas en la actualizacion de los procesos necesarios para la prestación del servicio y la adecuada gestión de la dirección. </t>
  </si>
  <si>
    <t xml:space="preserve">Para la recepción de inquietudes asociadas a la formulacion del Plan de Desarrollo Turístico, se genera la cuenta proyectoturisticochia@chia.gov.co para la recepcion de solicitudes o inquietudes relacionados con el proceso, asi mismo se dispuso el equipo de servicio necesario para la atencion a los ciudadanos para todos los canales de atención. </t>
  </si>
  <si>
    <t>Se garantizó la participacion de la ciudadania a partir de convocatorias abiertas a las mesas de trabajo a través de invitaciones publicadas en redes sociales oficiales, pagina web y correo electronico; generando además un espacio de interacción a través de la emisora virtual de facebook brindando un espacio de preguntas y respuestas entre la comunidad y la directora.</t>
  </si>
  <si>
    <t>• En el proceso de actualización del Sistema Único de Información de Trámites –SUIT- la dirección ha procedido a identificar los productos y servicios que entrega a los diferentes grupos de valor concluyendo que no cuenta con el manejo de trámites, sino de Otros procesos administrativos- OPA, los cuales se encuentran debidamente caracterizados y documentados, dándolos a conocer a través de los diferentes espacios de socialización para su posterior publicación en SUIT.</t>
  </si>
  <si>
    <t>Además de la generación de oficios y comunicados en general según las directrices dadas en el Programa de Gestión Documental- PGD, cumpliendo con la estructura definida en el Sistema de Gestión de Calidad, respetando el uso de la imagen corporativa se realiza la gestión de documentos y administración de archivos, manejo y organización de la documentación producida y recibida por la dependencia, desde su origen hasta su destino final, con el objeto de facilitar la utilización y conservación. Disponiendo de la documentación organizada, en tal forma que la información generada en este proceso de Planificación sea recuperable para uso de la administración en el servicio al ciudadano y como fuente de información confiable para la toma de decisiones, reiterando la importancia de los servidores públicos como responsables de la organización, conservación, uso y manejo de los documentos.</t>
  </si>
  <si>
    <t>A través de la participación de la dirección en la emisora virtual se da un espacio de consulta a la ciudadanía para conocer las opiniones, sugerencias, y demás aportes de los usuarios, ciudadanos y grupos de interés con respecto a los diferentes temas tratados. Así mismo, en el proceso de aprobación del Plan de Desarrollo Turístico frente al Concejo Municipal, los respectivos proyectos de acuerdo fueron publicados en la pagina web del Concejo para su consulta pública.</t>
  </si>
  <si>
    <t>Respecto a la seguridad digital en el marco de la definición del PDT, destaca la captura de la información relacionada con la fase diagnóstica, en la cual se definieron los formatos de captura de informacion, los cuales en su encabezado manifiestan que la información será manejada solamente para fines estadisticos en pro de la definición del plan estrategico del sector turístico del municipio.</t>
  </si>
  <si>
    <t>Se identifica la normatividad aplicable a los procesos de planificación turistica, asi como la identificación de antecedentes en la dirección, previniendo la existencia de posibles conflictos y tomando como referencia los aprendizajes obtenidos de ejercicios anteriores, generando así mismo un blindaje normativo juicioso de las acciones establecidas en el plan.</t>
  </si>
  <si>
    <t>La dirección es consciente de la importancia de tener servidores públicos capaces de idear, investigar, experimentar e innovar en sus actividades cotidianas, por lo que, en la búsqueda de fortalecer los argumentos para el proceso de Planificación y gestión turística del destino, apoya a sus profesionales en la consecución de espacios académicos que permitan desarrollar sus habilidades, destacando la oportunidad de hacer parte del grupo de profesionales que integren el curso denominado TURISMO SOSTENIBLE Y DESARROLLO LOCAL EN ÁREAS RURALES liderado por la Organización de Estados Americanos- OEA.</t>
  </si>
  <si>
    <t>Dado el alto riesgo asociado a la definición de acciones a diez años para el sector turístico del municipio, se vincula a todo el personal de la dirección en los espacios de formulación del plan de desarrollo turístico. Así mismo, se vincula la dirección en el Consejo de Cultura, Consejo de Patrimonio, asi como el comité  intérinstitucional de educación ambiental CIDEA, con el fin de manifestar las transversalidades que el turismo tiene con estos temas, y asi mismo evidenciarlos en el PDT.</t>
  </si>
  <si>
    <t>A través de la aplicación SITESIGO se hace un seguimiento juicioso del cumplimiento de esta meta asociadas en el Plan de Desarrollo Territorial, coordinando el cargue de evidencias y generando los respectivos informes desde el líder de meta. Así mismo el plan estratégico definido en Plan de Desarrollo Turístico, se complementa a través del establecimiento de indicadores de medicion para la ejecución de cada una de las actividades formuladas.</t>
  </si>
  <si>
    <t xml:space="preserve">Acorde a la normativa turistica vigente se conforma el Consejo Municipal de Turismo a traves del Acuerdo 104 de 2016, brindando la oportunidad de participar a seis (6) subsectores, obteniendo asi la oportunidad de participar activamente como organismo asesor para el impulso, desarrollo, promoción y competitividad del sector. Se logro su conformación para el periodo 2017-2019, logrando este la participación activa en la definicion del Plan de Desarrollo Turistico, el Inventario de atractivos turisticos,  la definicion de producto turistico y el Censo de Prestadores de Servicios Turisticos. </t>
  </si>
  <si>
    <t xml:space="preserve">55 Prestadores de Servicios turisticos con RNT representados </t>
  </si>
  <si>
    <t xml:space="preserve">78 Prestadores de Servicios turisticos con RNT representados </t>
  </si>
  <si>
    <t xml:space="preserve">100 Prestadores de Servicios turisticos con RNT representados, 59 Artesanos asociados,  242 establecimientos gastronomicos,                                  44 operadores turismo alternativo. </t>
  </si>
  <si>
    <t xml:space="preserve">Caracterizacion de los prestadores y operadores que por su importancia deben conformar el Consejo Municipal de Turismo- CMT, clasificandolos por sub sectores, así como aquellos que cuentan con RNT o no. Se consolida elCMT como un espacio de participacion e identificacion de necesidades de los grupos de interes para la dirección. </t>
  </si>
  <si>
    <t>La creacion y puesta en marcha del Consejo Municipal de turismo se dio a través de la maximización del uso de los recursos de la dirección, gracias a la gestion eficiente de los profesionales de la planta de personal, quienes desde sus diversos cargos impulsaron las acciones necesarias para dar alcance a este proyecto.</t>
  </si>
  <si>
    <t xml:space="preserve">De acuerdo a los resultados de la caracterizacion de los empleos requeridos  con el fin de ser tenidos en cuenta en el proceso de aprovisionamiento de los empleos de carrera por concurso para la dependencia, se solicitó el requerimiento academico de Administracion Turistica y hotelera permitiendo una provisión oportuna y eficaz de los empleos de la dirección a traves de la vinculación del personal idóneo, con habilidades que permita a los integrantes de los diferentes sub sectores del turismo obtener un apoyo técnico especializado en el diagnóstico, formulación y ejecución de proyectos desde la dirección. </t>
  </si>
  <si>
    <t>Conformacion del consejo municipal de turismo como un mecanismo de diálogo y concertación, en busca de la igualdad para los diferentes sub sectores del turismo y su integración en la toma de decisiones, fomentando asi los espacios de participación para el sector.</t>
  </si>
  <si>
    <t xml:space="preserve">Creación del Consejo Municipal de Turismo,  como organismo que impulse el fomento, desarrollo, promoción y competitividad del sector, permitiendo la identificación y validación de proyectos turísticos del destino de acuerdo a las necesidades de los diferentes actores. Fomentando ejercicios de participación ciudadana para identificar información de interés, a través de mecanismos de socialización. </t>
  </si>
  <si>
    <t>Reestructuración de los procesos de la dirección vinculando el Consejo Municipal de Turismo a el proceso de Gestión y planificación del destino, definiendo la secuencia de cada una de las diferentes actividades del proceso, y las tareas de los consejeros.</t>
  </si>
  <si>
    <t>Se asigna un funcionario de la dirección para la atención del servicio necesario para todos los canales de atención dispuestos para los consejeros y las personas interesadas en este proyecto.  para esto se maneja: Correo electronico, atención telefónica, atención directa y un espacio en la pagina web http://turismo.chia-cundinamarca.gov.co/ exclusivo con información del Consejo Municipal de Turismo.</t>
  </si>
  <si>
    <t xml:space="preserve">Como organismo asesor en temas turisticos, el Consejo Municipal de Turismo, efectua una participación ciudadana activa a través, no solo de sus mesas de trabajo, sino la presentación de su informe de gestion al Concejo Municipal. </t>
  </si>
  <si>
    <t>En el proceso de actualización del Sistema Único de Información de Trámites –SUIT- la dirección ha procedido a identificar los productos y servicios que entrega a los diferentes grupos de valor concluyendo que no cuenta con el manejo de trámites, sino de Otros procesos administrativos- OPA, los cuales se encuentran debidamente caracterizados y documentados, dándolos a conocer a cada uno de los Consejeros de Turismo través de los diferentes espacios de socialización para ser replicados por ellos en cada uno de sus sectores.</t>
  </si>
  <si>
    <t xml:space="preserve">A partir de la gestión de archivo de acuerdo a los procesos de la dirección, a través del “Consejo de Turismo”, ha propendido por la normalización documental, la generación de oficios y comunicados en general según las directrices dadas en el Programa de Gestión Documental- PGD, cumpliendo con la estructura definida en el Sistema de Gestión de Calidad, respetando el uso de la imagen corporativa. Así mismo se utiliza la ventanilla única de correspondencia, con su respectivo radicado, como medio de gestión de ingreso al Sistema de Información, garantizando la trazabilidad para la dependencia y de cara al ciudadano, a través del uso del aplicativo Corrycom. </t>
  </si>
  <si>
    <t>La dirección realiza la caracterización preliminar de los sectores integrantes del Consejo Municipal de turismo grupos de interés comunicando los diferentes medios de consulta electrónica, así mismo la dirección diseña e implementa estrategias de promoción, a través de correo electrónico, la página web y de manera presencial, de los trámites y servicios disponibles, de acuerdo con la caracterización de usuarios. Destacando el espacio especifico disponible en el sitio web de la dirección para la información relacionada con este proyecto. Asi como la presentación de resultados de la gestión de la dirección en las mesas de trabajo con el Concejo.</t>
  </si>
  <si>
    <t>La dirección ha estado atenta a la implementación del Conpes 3854 de 2016 de acuerdo a las directrices del Comité de Gestión y Desempeño, con respecto al Consejo de Turismo, a través del funcionario asignado a este proyecto, se ha consolidado la base de datos de cada uno de los sectores, asi como el directorio de los Consejeros, solicitando la autorización de datos para el envío de información de la alcaldía a través del formato de asistencia CE-FT-02-V3.</t>
  </si>
  <si>
    <t>Se establece la normatividad aplicable al proceso de creacion del Consejo Municipal de turismo, reconocimiedo además la jurisprudencia aplicable en contra de la administración pública que pueda llegar a afectar el desarrollo de las acciones de este organismo, previniendo la posible aparición de conflictos.</t>
  </si>
  <si>
    <t>Como apoyo para la estructuración de los proyectos derivados del Consejo Municipal de turismo, la dirección consciente de la importancia de tener servidores públicos capaces de idear, investigar, experimentar e innovar en sus actividades cotidianas, apoya a sus profesionales en la consecución de espacios académicos que permitan desarrollar sus habilidades, destacando la oportunidad de hacer parte del grupo de profesionales que integren el curso denominado TURISMO SOSTENIBLE Y DESARROLLO LOCAL EN ÁREAS RURALES liderado por la Organización de Estados Americanos- OEA.</t>
  </si>
  <si>
    <t>Se asigna un profesional de la dirección a cargo del apoyo al Consejo Municipal de Turismo,  con el fin de establecer una primera linea de defensa en la autogestion eficiente de las acciones requeridas para el cumplimiento de los objetivos del mismo. También destaca las mesas de trabajo realizadas para la revisión de los avances de las metas de la dirección, en especial la definición y aprobación del Plan de Desarrollo Turístico-PDT y el levantamiento del Inventario Turístico.</t>
  </si>
  <si>
    <t>A través de la aplicación SITESIGO se hace un seguimiento juicioso del cumplimiento de esta meta asociadas en el Plan de Desarrollo Territorial, coordinando el cargue de evidencias y generando los respectivos informes desde el líder de meta y el profesional asignado a este proceso.</t>
  </si>
  <si>
    <t xml:space="preserve">Para promocionar el turismo en el Municipio de Chía se realizó una consultoría con el fin de establecer el diseño e implementación de una estrategia publicitaria para desarrollar la marca destino, La marca es un producto que adquiere una identidad por sí misma; ofrece cualidades esenciales que la diferencian y la hacen sobresalir. Una marca debe crearse y desarrollarse basada en una oferta de valor diferente. Ésta debe contarnos historias sobre nuestro lugar en la cultura, sobre quiénes somos y dónde hemos estado, y también es el paso para descubrir hacia dónde vamos. La marca destino de Chía llamada “Chía Vívela” es construir alrededor del concepto unos valores a nivel turístico, de seguridad, recreativo y cultural que resalten las fortalezas del Municipio para hacerlas visibles mediante las estrategias de posicionamiento que creamos. </t>
  </si>
  <si>
    <t>La dirección participó en las mesas de trabajo para la definicion de marca, teniendo en cuenta que este fue un proceso liderado y coordinado desde la Secretaría de Desarrollo Económico.</t>
  </si>
  <si>
    <t>La asignación del recurso y la ejecución presupuestal de esta meta se desarrolla en conjunto con la Secretaria de desarrollo económico, quienes aunando esfuerzos planificaron financieramente la inversión durante el cuatrenio para impulsar la marca chía a través de los contratos 2016-CT-459 y 2018-CT-425.</t>
  </si>
  <si>
    <t xml:space="preserve">Manejo de información confiable para la definición de la marca, asi como la divulgación de la misma. </t>
  </si>
  <si>
    <t xml:space="preserve">Gestión de los recursos físicos de la dirección para la prestación del servicio a través de la gestión de inventarios y una permanente comunicación con la dependencia de almacén general </t>
  </si>
  <si>
    <t>En el marco del diseño, socializacion y posicionamiento de la marca Chía se diseñaron Piezas comunicativas en español e ingles, suministradas a los Prestadores de Servicios Turísticos y Visitantes, a través del Punto de Información Turistica y visitas puerta a puerta.</t>
  </si>
  <si>
    <t xml:space="preserve">No se encuentran acciones relacionadas con los trámites u OPAs asociados a esta meta producto. </t>
  </si>
  <si>
    <t>Como herramienta de divulgacion de los elementos característicos del destino, se involucra la marca Chia en los diferentes espacios de comunicación electronica, disponibles en la Dirección, dado que a través de las acciones ejectudadas en esta meta se ha fortalecido el material promocional del destino.</t>
  </si>
  <si>
    <t>Para la definicion de la Marca Chía se establecen los elementos basicos para la seguridad digital de los diferentes eventos y espacios web donde se utiliza la marca.</t>
  </si>
  <si>
    <t>Uso de antecedentes por parte de los profesionales de contratación de la dirección en el proceso de definición de los estudios previos reconociendo además la jurisprudencia aplicable en contra de la administración pública, permitiendo además en la fase pre contractual identificar los riesgos y las posibles acciones a partir de casos anteriores, similares al objeto contractual.</t>
  </si>
  <si>
    <t>En el proceso de creación de marca, se establecieron grupos de trabajo como  espacios de ideación y creación colaborativa para el mejoramiento del resultado de este proyecto.</t>
  </si>
  <si>
    <t>Dado el impacto de la creacion de la marca Chia, la linea de defensa inicial se lidera desde la Secretaría de Desarrollo Económico, siendo la encargada de autogestionar y mitigar los riesgos de la ejecucion de los contratos asociados en el marco del cumplimiento del Plan Anticorrupción.</t>
  </si>
  <si>
    <t>Se hace un seguimiento juicioso de las metas asociadas en el Plan de Desarrollo Territorial a través de la aplicación SITESIGO, coordinando el cargue de evidencias y generando los respectivos informes desde el líder de meta,  permitiendo tener evidencias sobre los avances y retos de la gestión de la dirección y la alcaldía frente a la ciudadanía. Asi mismo se destaca  la elaboración de Informes Técnicos para la consolidación de evidencias como información esencial en el momento de definir los indicadores realizados por el apoyo tecnico asignado al proyecto.</t>
  </si>
  <si>
    <t>Como eje fundamental para el proceso de gestion turistica del municipio, se encuentra la identificacion de los recursos y atractivos según las metodologias dispuestas para tal fin por el MINCIT.  Es por esto que a traves de la contratación de una firma consultora, se obtuvo el Inventario Turistico del Municipio, compuesto por 52 bienes aprovechables para el turismo, insumo elemental para el Plan de Desarrollo Turístico- PDT.</t>
  </si>
  <si>
    <t>Mesas de trabajo con la ciudadania y los actores de interes para definir aquellos elementos que se consideran atractivos para el aprovechamiento turístico.</t>
  </si>
  <si>
    <t xml:space="preserve">Tomando como referencia la caracterización de los empleos requeridos  con el fin de ser tenidos en cuenta en el proceso de aprovisionamiento de los empleos de carrera por concurso para la dependencia, se solicitó el requerimiento academico de Administracion Turistica y hotelera en la busqueda de una provisión oportuna y eficaz de los empleos de la dirección a traves de la vinculación del personal idóneo, permitiendo gracias a esto, obtener un apoyo técnico específico para la identificación, planificación y gestión de recursos y atractivos turisticos. </t>
  </si>
  <si>
    <t>La construcción del inventario se realizó a través de un diagnóstico multidisciplinar como insumo para la toma de decisiones informadas y objetivas basadas en evidencias y datos confiables, sometiendolo a validación por parte del Consejo Municipal de Turismo y la comunidad en general.</t>
  </si>
  <si>
    <t>Ejercicios de participación ciudadana para identificar información de interés, a través de mecanismos de socialización, destacando la creación del Consejo Municipal de Turismo y las mesas de trabajo para la identificacion y validación de atractivos, recursos y productos turísticos del destino de acuerdo al imaginario de los diferentes actores.</t>
  </si>
  <si>
    <t>Gestión de los recursos físicos de la dirección para el  ejercicio de consolidación del Inventario y Censo de Prestadores de Servicios Turísticos a través de la gestión de inventarios y una permanente comunicación con la dependencia de almacén general, vinculandolo al proceso de Gestión y planificación del destino definiendo la secuencia de cada una de las diferentes actividades del proceso para la actualización de datos</t>
  </si>
  <si>
    <t>Para la recepción de inquietudes asociadas a la identificacion y validación del Inventario y el Censo Turístico, se genera la cuenta proyectoturisticochia@chia.gov.co para la recepcion de solicitudes o inquietudes relacionados con el proceso, asi mismo se dispuso el equipo de servicio necesario para la atencion a los ciudadanos para todos los canales de atención  y un espacio en la pagina web http://turismo.chia-cundinamarca.gov.co/ exclusivo con información del Consejo Municipal de Turismo.</t>
  </si>
  <si>
    <t>A través de la participación de la dirección en la emisora virtual se da un espacio de consulta a la ciudadanía para conocer las opiniones, sugerencias, y demás aportes de los usuarios, ciudadanos y grupos de interés con respecto a la identificación y aprobacion de los componentes del inventario turístico. Asi mismo, como resultado de este ejercicio, se consolida en el sitio web de la dirección los sitios de interes para la consulta por parte de posibles visitantes y residentes.</t>
  </si>
  <si>
    <t>Respecto a la seguridad digital en el marco del levantamiento del inventario turístico, destaca la captura de la información relacionada con la identificacion y visita de los diferentes lugasres, para esto se definieron los formatos de captura de informacion, los cuales en su encabezado manifiestan que la información será manejada solamente para fines estadisticos en pro de la identificacion de los atractivos y recursos turisticos, requeridos para la definición del plan estrategico del sector turístico del municipio.</t>
  </si>
  <si>
    <t>Se identifica la normatividad aplicable a los procesos de levantamiento de Inventarios Turísticos, asi como la identificación de antecedentes en la dirección, previniendo la existencia de posibles conflictos y tomando como referencia los aprendizajes obtenidos de ejercicios anteriores, generando así mismo un blindaje normativo juicioso de las acciones establecidas en el plan de desarrollo turistico, del cual el inventario es su insumo.</t>
  </si>
  <si>
    <t>Respecto al Inventario Turistico, posterior a su elaboración, este ha servido de insumo para las investigaciones coordinadas con la academia, asi como las mesas de trabajo realizadas con las agencias de viajes operadoras para la creacion de producto, condensada a través de la definición de rutas turisticas culturales, naturales y gastronómicas.</t>
  </si>
  <si>
    <t>Se hace un seguimiento juicioso de las metas asociadas en el Plan de Desarrollo Territorial a través de la aplicación SITESIGO, coordinando el cargue de evidencias y generando los respectivos informes desde el líder de meta,  permitiendo tener evidencias sobre los avances y retos de la gestión de la dirección y la alcaldía frente a la ciudadanía.</t>
  </si>
  <si>
    <t>No se han realizado acciones a corte 2018 para dar avance a esta meta, dado la falta de recursos para su ejecución.</t>
  </si>
  <si>
    <t>Siendo el capital humano escencial para la prestacion del servicio y la percepcion de calidad generada del mismo, desde la Dirección se desarrollaron espacios de capacitacion tendientes a fortalecer los diferentes actores vinculados al sector, cumpliendo con la meta pactada a traves de procesos contractuales, asi como de gestion, en temas cómo marketing gastronómico, diseño de producto turistico, principios de operacion hotelera y revenue management, sostenibilidad turistica, prevencion de la ESCNNA, bilinguismo, lenguaje de señas, turismo comunitario, principalmente.</t>
  </si>
  <si>
    <t>258 personas capacitados</t>
  </si>
  <si>
    <t xml:space="preserve">100 establecimientos auditados y capacitados </t>
  </si>
  <si>
    <t>128 pesonas capacitadas</t>
  </si>
  <si>
    <t>De acuerdo a la identificación de requerimientos de nuestros grupos de valor se identifican temáticas de interés para ellos, retroalimentando la idoneidad a través de encuestas de satisfacción</t>
  </si>
  <si>
    <t xml:space="preserve">En la constante búsqueda de la idoneidad de la inversión y la calidad del servicio, se generaron procesos de oferta publica, donde los oferentes a partir de  las necesidades del servicio ofertado por el Municipio, presentaron sus ofertas basadas en la mayor calidad con el menor precio; así el  municipio dio cumplimiento al 100% de la meta con el recurso programado. capacitación  </t>
  </si>
  <si>
    <t>Como resultado de la caracterización de los empleos requeridos  con el fin de ser tenidos en cuenta en el proceso de aprovisionamiento de los empleos de carrera por concurso para la dependencia, se solicitó el requerimiento académico de Administración Turística y hotelera en la búsqueda de una provisión oportuna y eficaz de los empleos de la dirección a través de la vinculación del personal idóneo; fortaleciendo para el cumplimiento de la meta producto, la implementación de acciones de etiqueta y protocolo para  la organización de jornadas de capacitación.</t>
  </si>
  <si>
    <t>Con el fin de garantizar la participación de todos los interesados a las diferentes jornadas de capacitación que organiza la dirección, se brinda información confiable a los ciudadanos respecto a los procesos y requisitos para su inscripción, así mismo se garantiza una comunicación asertiva y disponibilidad de atención por parte de los funcionarios en las diferentes etapas del proceso.</t>
  </si>
  <si>
    <t xml:space="preserve">Con respecto al proceso de fortalecimiento de prestadores y operadores, se propende por tener la información de inscripción y memorias de los espacios de capacitación disponible en lenguaje claro y sencillo. </t>
  </si>
  <si>
    <t>Gestión de los recursos físicos de la dirección para la prestación del servicio a través de la gestión de inventarios y una permanente comunicación con la dependencia de almacén general, realizando los requerimientos de papelería para la ejecución de las diferentes jornadas de capacitación.</t>
  </si>
  <si>
    <t>Se asigna el equipo de servicio necesario para la atención de todos los canales para la inscripción a las jornadas de capacitación, así mismo se mide el índice de satisfacción ciudadana a través de encuestas de satisfacción.</t>
  </si>
  <si>
    <t>En el proceso de actualización del Sistema Único de Información de Trámites –SUIT- la dirección ha procedido a identificar los productos y servicios que entrega a los diferentes grupos de valor concluyendo que no cuenta con el manejo de trámites, sino de Otros procesos administrativos- OPA, los cuales se encuentran debidamente caracterizados y documentados, dándolos a conocer a través de los diferentes espacios de capacitación de los sectores interesados.</t>
  </si>
  <si>
    <t>Además de la generación de oficios y comunicados en general según las directrices dadas en el Programa de Gestión Documental- PGD, cumpliendo con la estructura definida en el Sistema de Gestión de Calidad, respetando el uso de la imagen corporativa respecto al proceso de “programa de apoyo a operadores turísticos “ se disponen los recursos técnicos y humanos necesarios para la recepción, producción, gestión, trámite, transferencia y disposición final de los documentos, que permita a la ciudadanía tener acceso a la información pública de manera ágil y oportuna según lineamientos dados por el Archivo General de la Nación.</t>
  </si>
  <si>
    <t xml:space="preserve">Respecto a las convocatorias de las diferentes jornadas de capacitación la dirección como estrategia de promoción de sus productos y servicios, publica a través de la página web oficial del municipio y la de la dirección banners informativos con los procesos de inscripción y las fechas de interés para participar en las diferentes jornadas; aclarando además los canales de comunicación para la aclaración de inquietudes. </t>
  </si>
  <si>
    <t>La dirección ha estado atenta a la implementación del Conpes 3854 de 2016 de acuerdo a las directrices del Comité de Gestión y Desempeño, con respecto al manejo de la información, a través de los técnicos operativos y el administrativo, se han consolidado las bases de datos de los participantes, solicitando la autorización de datos para el envío de información de la alcaldía a través del formato de asistencia CE-FT-02-V3.</t>
  </si>
  <si>
    <t xml:space="preserve">Uso de antecedentes por parte de los profesionales de contratación de la dirección en el proceso de definición de los estudios previos reconociendo además la jurisprudencia aplicable en contra de la administración pública, permitiendo además en la fase pre contractual identificar los riesgos y las posibles acciones a partir de casos anteriores; previniendo la aparición de posibles conflictos. </t>
  </si>
  <si>
    <t>A través de la gestión de la Dirección, se han generado alianzas estratégicas con entidades privadas y grupos de investigación de instituciones académicas, donde se han revisado experiencias de éxito y se comparten entre los asistentes, generando mejora en los procesos y resultados tanto de la entidad, como de los asistentes. Destaca así, la organización del Primer Encuentro Regional de Prestadores de Servicios Turísticos de Sabana Centro, brindando un espacio de Networking, presentación de experiencias relacionados con economía naranja, buenas practicas empresariales de sostenibilidad; así como un espacio de interacción de los empresarios con entidades como FONTUR, COTELCO, ASOBARES, Viceministerio de Turismo, entre otros, para aprovechar sus servicios.</t>
  </si>
  <si>
    <t>Como línea preliminar de defensa, se establecen responsabilidades para cada profesional de la dirección de acuerdo a las actividades, con el fin de identificar y prevenir posibles riesgos en la planificación y ejecución contractual.</t>
  </si>
  <si>
    <t>Se hace un seguimiento juicioso de las metas asociadas en el Plan de Desarrollo Territorial a través de la aplicación SITESIGO, coordinando el cargue de evidencias y generando los respectivos informes desde el líder de meta,  permitiendo tener evidencias sobre los avances y retos de la gestión de la dirección y la alcaldía frente a la ciudadanía. Así mismo se destaca  la medición de satisfacción a través de encuestas y la elaboración de Informes Técnicos para la consolidación de evidencias como información esencial en el momento de definir los indicadores realizados por el apoyo técnico asignado a cada jornada de capacitación.</t>
  </si>
  <si>
    <t>Se realizaron mesas de trabajo para la formulacion de los planes programas y proyectos del PDM.
Mediante la MGA Se formuló el proyecto Promoción del Emprendimiento, competitividad, formalización y desarrollo empresarial del municipio y se radico y actualizó en debida forma cada año, ante la dirección de planificación.</t>
  </si>
  <si>
    <t>Mediante la herramienta HASS NET, llevamos control de presupuesto asignado.  Via supervisor, se verificó que se cumpliera con 
Anualmente se realiza revisión y preparación del presupuesto de la dependencia, y se lleva presenta para aprobación al Concejo Municipal.</t>
  </si>
  <si>
    <t>Asociado a la ejecución de esta meta, se encuentran 2 profesionales de carrera administrativa y  un equipo de pasantees de ultimos semestre de universidad, vinculados mediante contrato de pasantía. 
Por concurso de carrera administraiva, fueron provistos los cargos con personal que actualmente se encuntra cursando el periodo de prueba.</t>
  </si>
  <si>
    <t xml:space="preserve">El equipo de trabajo, realiza constantemente jornadas extraordinarias de trabajo, con el fin de apoyar los procesos de los usuarios que tienen ideas de negocios y desean consolidar proyectos productivos, actuando siempre con COMPROMISO y </t>
  </si>
  <si>
    <t xml:space="preserve">Con ocasión de la Modernización implementada durante la presente vigencia, y la incorporación del personal de carrera administrativa, se entraron a revisar los procesos y procedimientos de la dependencia, conel fin de actualizarlos, para determinar cuales pueden ser reorientados y simplificados.
Se está adelantando  EL PROCESO DE REVISIÓN DE PROCESOS  Y PROCEDIMIENTOS , con el fin de determinar cuales son suceptibles de ser reducidos.
</t>
  </si>
  <si>
    <t xml:space="preserve">Se implementó la ventanilla de orientación al emprendedor, para facilitar la orientación a las ideas de negocio que presentanlos usuarios.
</t>
  </si>
  <si>
    <t>Se consolidó  participación con  la ciudadanía, mediante mesas de trabajo que se realizaron para tomar el diagnositico inicial de la formulación del plan de Desarrollo.</t>
  </si>
  <si>
    <t>SE VIENE ADELANTANDO CON LA OFICINA DE GESTION DOCUMENTAL, EL PROCESO DE ACTUALIZACIÓN DE TRAMITES Y OPAS, PARA ACTUALIZACIPN DE LAS TABLAS DE GESTIÓN DOCUMENTAL</t>
  </si>
  <si>
    <t>TICs aplicadas a la gestion publica.
Base dedatos de empresarios, correos institucionales en ambiente google.
Uso del correo electronico.</t>
  </si>
  <si>
    <t>Uso de la nube, drive, backups, restricción de uso de USB.
Revisar la politica de seguridad digital.
SITESIGO, SIGEO, CORRYCOM.</t>
  </si>
  <si>
    <t>El abogado de la Dependencia, Realiza permanentemente rastreo de Jurisprudencia, para consulta de casos similares que hayan sucedido en el pais, conel fin de apoyar al Secretario y al Director en la toma de decisiones.</t>
  </si>
  <si>
    <t>Capacitaciones en Innovación, orientadas a emprendedores.  Se realizan convenios con instituciones de educación superior, el sena, la Cámara de Comercio entre otros , para transferencia de conocimiento y tecnologia.</t>
  </si>
  <si>
    <t>Se atendieron las  Auditorias internas y externas programadas por la oficina de Control Interno., 
Se realizron mapas de riesgos en cada uno de los procesos de contratación.
Se creó y realizó seguimiento al mapa de riesgos de corrupcion.
En todos los  procesos contractuales, se realizaron tosos los formatos de de solicitud de bancos de proyectos, solcitudes de CDP, los cuales pasaron por revisión y frma de Gernete de Meta, Lider Financiero, Lider de Proceso, Director y Secretario. Se relizaron Planes de mejoramiento en Plaza de Mercado y Planta de Sacrificio y se realizó el respectivo seguimiento y cierre de los hallazgos.
Se realiza proceso de supervisión en las fases precontractual, contractual y postcontractual, dando cumplimiento a la ley 80 y sus dec. reglamentarios.</t>
  </si>
  <si>
    <t>A través del aplicativo SITESIGO, se lleva el control de las acciones y se mide mensualmente el cumplimiento.
Relacionar todo lo que mida y evalue seguimiento a procesos  y procedimientos.
Se realiza seguimiento mensual a los contratistas que ejecutaron sus actividades en el marco del desarrollo de la meta.
Se cursó el proceso de nobramiento de personal en periodo de prueba, como resultado del concurso de cargos de la CNSC, y mensualmente se realiza seguimiento de sus gestiones, mediante la evaluación de desmpeño.</t>
  </si>
  <si>
    <t>Se inció el  proceso de revisión de la norma de gestióndocumental, para poder actualizar los tramites y las OPAS, y reformular las TRD de la Dependencia.</t>
  </si>
  <si>
    <t>Mediante mesas de trabajo realizadas al comienzo de la presente Administración, se determinóla necesidad de crear esta meta y de incluirla en el proyecto  Promoción del Emprendimiento, competitividad, formalización y desarrollo empresarial del municipio, el cual fue debidamente formulado mediante MGA y radicado en el Banco Municipal de Programas y proyectos de inversión, y actualizado cada vigencia.
Adicionalmente se realizó participacion activa en el proceso regional denominado SABANA COMO VAMOS, cuyos informes fueron publicados por la Universidad de la Sabana.</t>
  </si>
  <si>
    <t>A traves de la herramienta  HASS NET, se realiza control de los recursos asignados a la meta.
Cada proyecto tiene disponibilidad presupuestal, posterior registro presupuestal y mediante los supervisores se verifica el cumplimiento del compromiso mediante la ejecución y l realización de los respectivos asientos contables.</t>
  </si>
  <si>
    <t>Se realizó contración de profesionales en areas administrativas, cuyos perfiles apoyaron el trabajo de implementación de la Ppolítica Pública del Trabajo Decente.</t>
  </si>
  <si>
    <t>Se han incrementado las convocatorias de empleo a 2 por mes, genrando espacios de encuentor ente las empresas y las personas que buscan emplearse, para evitar desplazamientos a bogota y otros municipios aprocesos de selección.</t>
  </si>
  <si>
    <t>Se convocó a la ciudadanía a que participaran en las convocatorias de empleo realizadas por la administración municipal.</t>
  </si>
  <si>
    <t>En atención a la política  nacional de cero papel, se susendió la recepción de hojas de vida impresas, para pasar al registro virtual en el sistema publico de empleo. Esto hace que el usuario no realice gastos innecesarios en la busqueda de empleo.</t>
  </si>
  <si>
    <t>Se creó la FanPage, mediente la cual se administra el Banco de Empleo Municipal.</t>
  </si>
  <si>
    <t>Capacitaciones en Innovación, orientadas a personas en busca de ubicación laboral.  Se realizan convenios con instituciones de educación superior, el sena, la Cámara de Comercio entre otros , para transferencia de conocimiento y tecnologia.</t>
  </si>
  <si>
    <t>Se realizaron mesas de trabajo, donde se determinó la necesidad de realizar un estudio que determinara el estado del arte, para poder iniciar la implkementación del Observatorio.
Esta meta se incluyó en el Proyecto  Fomento de la creación de mecanismos de información y estadísticas económica y laboral en el municipio como herramienta para la toma de decisiones, el cual fue formulado mediante la MGA, y radicado en debida forma ante el Banco Municipal de Programas y Poryectos de Inversión del municipio.</t>
  </si>
  <si>
    <t>Se llevó estricto control de los recursos, a traves de la herramienta HASS NET.
A traves de los supervisores de los contratos, se verificó la expedición de la disponibilidad presupeustasl, el respectivo registro, y se verificó la elaboración de los respectivos acientos contables.</t>
  </si>
  <si>
    <t>Se verificó via supervisores, que se efectuara la contratación del personal idoneo, requerido, para dar cumplimiento a la necesidad de la meta de la implementacióbn del Observatorio.</t>
  </si>
  <si>
    <t>Los contratos fueron debidamente publicados en la web, con el fin de que fueran de publico conocimiento y pudiesen acceder todos los interesados de manera transparente.</t>
  </si>
  <si>
    <t>Mediante la herramienta corrycom, el cuidadano pudo hacer seguimiento a las solicitudes radicadas desde su lugar de trabajo o residencia via web.</t>
  </si>
  <si>
    <t>El estudio se realizó con la participación de todos los sectores economicos y sociales del municipio, en convocatorias abiertas, mediante publicaciones y medios de comunicación locales.</t>
  </si>
  <si>
    <t>NEI</t>
  </si>
  <si>
    <t>Se realizaron talleres donde hubo participación por medios digitales, y encuestas mediante herrameitnas de google.</t>
  </si>
  <si>
    <t>Fueron utiliadas tecnicas de transmisión del conocimiento muy modernas, y la innovación fue uno de los principios del estudio realizado, para proyectar el municipio a 20 años.</t>
  </si>
  <si>
    <t>Se formuló el proyecto Promoción del Emprendimiento, competitividad, formalización y desarrollo empresarial del municipio, mediante la MGA, donde fue incluida esta meta.  Anualmente se actualizó en debida forma ante el Banco Municipal de Programas y Proyectos de Inversión de la Secretaria de Planeación.</t>
  </si>
  <si>
    <t>Se efectuó control permanente delos recursos  mediante la heramienta HASS NET.
Se verificó mediante los supervisores de cada proceso, la expedición de los respectivos documentos presupuestales para poder efectuar los contratos (CDP, Registro Presupuestal) y se verificó la realización de los respectivos asientos contables.</t>
  </si>
  <si>
    <t>En desarrollo de esta meta, desarrollan sus actividades personales de planta en ingenieria de sistemas, administración de empresas,  y se realizan convenios con universidades, para la prestación de serivicos de pasantia, a estudiantes de  mercadeo, publicidad,  ciencias politicas y publicistas, con el fin de que apoyen los proyectos productivos.</t>
  </si>
  <si>
    <t>Se realizó convocatoria para que la ciudadanía participara en los procesos de emprendimiento, donde tuvieron ocasión de presentar las ideas de negocio en un concurso abierto, donde en alianza con la Cámara de Comercio, el sena y otras insticuines de Educación superior, se seleccionó a los mejores para llevarlos a la participacion de la vitrina EXPOCHIA, como la mas grande feria de emprendimiento anual que organiza la administración municipal.</t>
  </si>
  <si>
    <t>Se implementó el sistema de encuestas virtuales en ambiente google, para medir la satisfacción de losusuarios en cada uno de los procesos que se adelantan como apoyo a mipymes y semilleros de emprendimiento.</t>
  </si>
  <si>
    <t xml:space="preserve">Se realizaron meesas de trabajo con la comunidad, en el ejercicio de formulación del Plan de Desarrollo. 
Se formuló el proyecto Fomento de la creación de mecanismos de información y estadísticas económica y laboral en el municipio como herramienta para la toma de decisiones, mediante la MGA, donde fue incluida esta meta.
</t>
  </si>
  <si>
    <t>las acciones adelantadas para este proceso fueron registradas por gestión.  No fueron asignados recursos del presupuesto municipal.</t>
  </si>
  <si>
    <t>Mediante el estudio denominado PROSPECTIVA 2037, se contrataron los profesionales idóineos, que determinaron los sectores a priorizar para la implementación de las aglomeraciones economicas en el municipio (Clústeres)</t>
  </si>
  <si>
    <t>Se adelantó estudio de PROSPECTIVA,con la participación de todos los secties economicos del municipio, para priorizar los mas representativos con el animo de iniciar la conformación de Clusteres.</t>
  </si>
  <si>
    <t>Recursos trasladados al sector competente.</t>
  </si>
  <si>
    <t>Mediante la metodolgía MGA, se formuló el proyecto Promoción del Emprendimiento, competitividad, formalización y desarrollo empresarial del municipio, y fue radicado en debida forma en el Banco Municipal de programas y proyectos de inversión.   De igual manera se determinó que para dar cumplimiento a la ley, se hace necsario medir el impacto para el caso de la PVCA, de manera diferencial.</t>
  </si>
  <si>
    <t>En cada proceso adelantado para el cumplimiento de esta meta, se realizó   previamente la expedicion de los documentos presupuestales correspondientes para poder adelantar la contratación, como lo son CDP, Registro presupuestal y via supervisores, se llevó a cabo el control de la ejecución de los recursos.</t>
  </si>
  <si>
    <t>Se destinó un profesional de planta (Administrador de empresas) para la atención a los proyectos productivos orientados a Vicmias del Conflicto Armado.  Adicionalmente, mnediante convenio con diferentes instituciones de educación superior, se consiguieron diferentes perfiles de profesionales que apoyaron la consolidación de los mismos.</t>
  </si>
  <si>
    <t>Se facilitó la participación de las personas víctimas del Conflicto armado, en la selección de los proyectos productivos en beneficio de ellos mismos.</t>
  </si>
  <si>
    <t xml:space="preserve">TREMITE DE CERTIFICACIONDE ACTIVIDAD AGROPECUARIA PARA REDUCCION EN EL PREDIAL. </t>
  </si>
  <si>
    <t>Se brindaron capacitaciones orientada a población víctima, en diferentes temas orientados a la innovación, conocimiento del estado, orientación hacia el emprendimiento entre otros, en articulación condiferentes instiuciones de ecucación superios y otros como la Gobernaciónde Cundinamarca, el Sena y la CDB.</t>
  </si>
  <si>
    <t xml:space="preserve">Se formuló el proyecto Apoyo y promoción de buenas prácticas agropecuarias y/o agroindustriales, mediante la MGA, radicado en debida forma ante el Banco Municipal de Progrmas y Proyectos de Inversión, y actualizado cada año, </t>
  </si>
  <si>
    <t>Ser ealizó control previo y posterior a  cada contrato de los recursos asignados y ejecutados.  Via supervisor se controla tambien la respectiva realización de los asienteos contables.</t>
  </si>
  <si>
    <t>Se contrató un administrador de empresas agropecuarias, una ingenira agrícola y un operario de mecanización agricola, para poder atender los requerimientos de servicios de los diferentes usurarios.</t>
  </si>
  <si>
    <t>Se realizó la revisión de los formatos utilizados para la generación de Registros de atención agropecuaria, en cumplimiento de la Ley 1876 de 2017 y se simplificó el formato, en uno solo que permitiera la trazabilidad y seguimeinto de los procesos de Extensión Agripecuaria.</t>
  </si>
  <si>
    <t>Se realizó intervención descentralizada en todas las veredas del municipio, llevando todos los servicios de la Dirección, y entregando insumos y atención pecuaria directa.</t>
  </si>
  <si>
    <t>Se realizaron mesas de trabajo al inicio de la administración donde la ciudadanía realizó sus aportes, los cuales quedaron plasmados en la presnete meta.</t>
  </si>
  <si>
    <t>Se realizaron multiples capacitaciones en temas agropecuarios del interes de los usuarios, para fortalecer sus conocimientos y sus practicas en sus repectivas actividades, tales como, mejoramiento genético, inseminación artificial, preparacion de suelos, preparacion de abronos organicos, asociatividad, cultivos hidroponicos, huertas casera, acceso alsistema financiero, entre otros.</t>
  </si>
  <si>
    <t>Se formuló el proyectio Apoyo y promoción de buenas prácticas agropecuarias y/o agroindustriales, con el cual fue incluyó esta meta, dentro del plan de Desarrollo.</t>
  </si>
  <si>
    <t xml:space="preserve">Todos los procesos de adquisiciones de insumos y contratación directa para esta meta, fueron realizados previa verificación de la disponiblidad de recursos para atenderlos.  Fueron solicitados los respectivos documentos soportes, (CDP, y resgistro presupuestal). </t>
  </si>
  <si>
    <t>Se contrató una técnico engestión agropecuaria,  y un admiistrador de empresas agropecuarias, que se encargaron de implementar el programa de huertas urbanas en el territorio municipal.</t>
  </si>
  <si>
    <t>Se realizaron capacitacion con un alto componente de practica, en las instalaciones del vivero municipal, orientadas a instituciones educativas oficiales y privadas, universidades, e incluso UMATAS de otros municipios, donde se socializaron los diferentes modelos de practicas agricolas.</t>
  </si>
  <si>
    <t>Se acompaño la realización de un ajuste en el estatuto tributario municipal, que permitiera generar un alivio tributario en Predial, a los usuarios de la zona rural del municipio que destinen mas del 80% de sus predicos a actividad agropecuaria.  Se expide Inorme Técnico, con destino a la Secretaria de Hacienda, para hacer efectivo dicho descuento.</t>
  </si>
  <si>
    <t xml:space="preserve"> Mediante la MGA se formuló el proyecto  Apoyo y promoción de buenas prácticas agropecuarias y/o agroindustriales, y anualmente se actualizó en debida forma.</t>
  </si>
  <si>
    <t>Se contrató unv eterinario, un zootecnista y se destináron profesionales de planta de perfiles agropecuarios y empresariales, para apoyo a los proyectos productivos.</t>
  </si>
  <si>
    <t>Se realizaron mesas de trabajo por todos los sectores del municipio, y como consecuencia se evidneció la necesidad de formular el proyecto Aprovechamiento de los residuos orgánicos de la PSF, plaza de mercado y podas en espacio público, para mitigar el impacto ambiental, Se formulo el proyecto a través de la MGA, y se incluyó en el plan de Desarrollo.</t>
  </si>
  <si>
    <t>Se contrataron tecnicos y operarios, que realizaron las labores operativas de transformación de residuos organicos en abonos solidos y liquidos para apoyo a pequeños y medianos productores agrícolas.</t>
  </si>
  <si>
    <t>Se realizaron capacitacion con un alto componente de practica, en las instalaciones del vivero municipal, orientadas a instituciones educativas oficiales y privadas, universidades, e incluso UMATAS de otros municipios, donde se socializaron los diferentes modelos de practicas agricolas, entre ellos el aprovechamiento de los recursos organicos.
Se capacitó a los usuarios de Plaza de Mercado, sobre el sistema de separación en la fuente de los residuos, para lograr mayor efetividad en el proceso de transformación y aprovechamiento de los residuos.</t>
  </si>
  <si>
    <t>Se formuló el proyecto  Implementación modelo administrativo para la adecuada operación de Plaza de Mercado, PSF y vivero municipal, orientado a proyectar la plaza de Mercado, la Planta de Sacrificio y el Vivereo Municipal, como establecimiento públicos autosostenibles.</t>
  </si>
  <si>
    <t>Se contrató un prosfesional  y un tecnico, que se encargaran de la administración de la Plaza.   Para la vigencia 2019, fue creado el cargo de Administrador en el proceso de modernización adelantado, y fue provisto en provisionalidad,</t>
  </si>
  <si>
    <t xml:space="preserve">Se realizaron mesas de trabajo al inicio de la administración donde la ciudadanía manifestó que era necesario el mantenimiento de la infraestructura fisica y administrativa de la plaza de mercado, como la vitrina comercial mas importante donde consiguen gran variedad de productos agropecuarios a precios muy accequibles.  Estas necesidades quedaron plasmadas en la presente meta. </t>
  </si>
  <si>
    <t xml:space="preserve">Se implementó la oficna de adminsitración en la Plaza de Mercado, lo cual facilita la realización de tramites por parte de los usuarios de Plaza, sin necesidad de desplazarse a otras dependencioas, para trametes de facturación y pago. </t>
  </si>
  <si>
    <t>Dando cumplimiento a la norma, se mantuvo la contratación de un Veterinario y Un Zootecnista, que adelantaran los procesos de ley en la PSF.</t>
  </si>
  <si>
    <t>Se realizaron mesas de trabajo al inicio de la administración donde la ciudadanía realizó sus aportes, los cuales quedaron plasmados en la presnete meta, con relación a la Planta de Sacrificio del municipio.</t>
  </si>
  <si>
    <t>Se realiza recepción de los documentos de derecho a deguello, y se radican de manera conjunta a traves de la Dirección, con el fin de agilizr los tramites de los usuarios de la PSF.</t>
  </si>
  <si>
    <t>Se implementó un sistema de tratamiento de aguas residuales, mediante la capacitación al personal, para el manejo de productos quimicos como un proceso de innovación.</t>
  </si>
  <si>
    <t>Se contrataron los operarios y tecnicos requeridos para adelantar los procesos de plantulación, propagación y cuidado del material vegetal en el vivero.</t>
  </si>
  <si>
    <t>La ciudadanía participa en jornadas de capacitación acerca de los procesos de transferencia de conocimiento y tecnologia que se realizan en el vivero municipal.</t>
  </si>
  <si>
    <t>Se hace uso del correo insticucional para la solicitud de visitas y jornadas de capacitación que se realizan en el Vivero. 
Se implementó el formato unico de Extensión Rural, en el cual se puede realizar trazabilidad desde la radicación de la solicitud, hasta el proceso de entrega de los insumos en el vivero municipal, facilitando asi el contro de los inventarios.</t>
  </si>
  <si>
    <t>Mediante la MGA fue formulado el proyecto  Promoción de la tenencia responsable de animales, como mecanismo de prevención, protección y cuidado, y radicado en debida forma ante el Banco municipal de Programas y Proyectos de Inversión, y actualizado anualmente segun norma.</t>
  </si>
  <si>
    <t>Se realizó contratación atendiento la diponibilidad de recursos, y la expedición de los respectivos documentos soporte (cdp, registro presupuestales, y asientos contalbles)</t>
  </si>
  <si>
    <t>Se mantuvo la contratación de un Zootecnista y un Administrador de Empresas agropecuarias, que atendieron todo el tema de la tenencia responsable de animales, y el proyecto de implementación del centro de bienestar animal.</t>
  </si>
  <si>
    <t>Se organizan permanentemete jornadas de participación de la ciudadanía en los diferentes procesos y capacitaciones sobre la tenencia responsable de animales.</t>
  </si>
  <si>
    <t>Se realiza recepción de PQR sobre responsabilidad de tenencia anima, mediante medios virtuales, evitando que el usuario deba desplazarse hasta la oficina a colocar estos recursos.</t>
  </si>
  <si>
    <t>Se realizaron talleres de capacitación sobre la ley nacional de cuidado y protección animal, y se realizó anualemnte la celebración del dia del buen trato animal, en donde se realizan campañas animales en articulación con otras dependencias, para vacunar, esterilizar, e incluso colocaicón de chisp a animales potencialmente peligrosos.</t>
  </si>
  <si>
    <t>Se han atendido 28771 personas a la fecha toda vez que el informe está hasta octubre</t>
  </si>
  <si>
    <t>primera infancia: 1202
Infancia: 1681
Adolescencia: 1667
Juventud: 873
Adulto: 943
Adulto mayor: 513</t>
  </si>
  <si>
    <t>Primera infancia: 1499
Infancia: 1921
Adolescencia: 2077
Juventud: 870
Adulto: 986
Adulto mayor: 568</t>
  </si>
  <si>
    <t>Primera infancia: 1517
Infancia: 1683
Adolescencia: 1928      Juventud: 794
Adulto: 962
Adulto mayor: 663</t>
  </si>
  <si>
    <t>Primera infancia: 350
Infancia: 1116
Adolescencia: 958        Juventud: 408
Adulto: 642
Adulto mayor: 388</t>
  </si>
  <si>
    <t>Se han venido desarrollando los programas artísticos y culturales teniendo en cuenta la razón de ser de la Dirección de Cultura.</t>
  </si>
  <si>
    <t>Se han utilizado los recursos de manera eficiente para la contratación de los instructores de la Escuela de Formación Artística y Cultural.</t>
  </si>
  <si>
    <t>Se realizó la selección de personal idóneo y con la experticia necesaria para llevar a feliz término los procesos de formación artística y cultural.</t>
  </si>
  <si>
    <t>Se publicó de manera oportuna los procesos de inscripción y matrículas a los programas de formación artística y Cultural.</t>
  </si>
  <si>
    <t>Se publicó de manera oportuna la información correspondiente al calendario académico de la Escuela de Formación  la cual fue  trasmitida en 
leguaje claro y adecuado para su entendimiento a la comunidad.</t>
  </si>
  <si>
    <t>Para la atención qué se presta en la Escuela de Formaciòn se tienen establecidos los insumos, procesos y actividades requeridas para ejecutar lo planeado</t>
  </si>
  <si>
    <t>Se han tenido en cuenta a los ciudadanos en términos de
documentación, mejora y racionalización de trámites, procesos y procedimientos relacionados con la matrícula de la Escuela de Formación Artística y Cultural y poder así minimizar los trámites.</t>
  </si>
  <si>
    <t>Los ciudadanos se han tenido en cuenta para optimizar los  procesos y procedimientos relacionados con la matrícula de la Escuela de Formación Artística y Cultural.</t>
  </si>
  <si>
    <t>Con el ánimo de minimizar los trámites se han tenido en cuenta a los ciudadanos en términos de
documentación, mejora y racionalización de los mismos en cuanto a trámites, procesos y procedimientos relacionados con la matrícula de la Escuela de Formación Artística y Cultural.</t>
  </si>
  <si>
    <t>Se han realizado actividades relacionadas con el diseño,  planeación, verificación, mejoramiento y
sostenibilidad de la función archivística 
implementando un esquema sencillo.</t>
  </si>
  <si>
    <t>La implementación de la política, se hará a través de la adopción e implementación del Modelo de Gestión de
Riesgos de Seguridad Digital, que será desarrollado y socializado por MinTic</t>
  </si>
  <si>
    <t>Para esta política el criterio diferencial se define desde su marco normativo. Agencia Nacional de Defensa Jurídica del Estado ANDJE.</t>
  </si>
  <si>
    <t>Se tienen los resultados de la gestión de la Dirección con la información o bases de datos sencillas para
su consulta, análisis y mejora.</t>
  </si>
  <si>
    <t>Esta  dimensión se desarrolla a través del Modelo Estándar de Control Interno –MECI y la implementación de la política que la integra, se logra cumplir el objetivo de MIPG.</t>
  </si>
  <si>
    <t>Se ha evaluado de manera permanente el logro de los resultados durante el cuatrienio.</t>
  </si>
  <si>
    <t>Los contenidos de esta nueva política de MIPG serán trabajados por el Comité Técnico para la Mejora Normativa, creado
mediante Acuerdo 05 del Consejo para la Gestión y el Desempeño Institucional; dicha instancia definirá directrices y
lineamientos que requieran las entidades nacionales y territoriales para dar cumplimiento eficiente y efectivo a esta
política. Una vez estos contenidos se encuentren definidos y aprobados, se incorporarán al presente Manual.</t>
  </si>
  <si>
    <t>De acuerdo con lo señalado en el PDM se estableció terminar la construccion de escenarios adecuados para el desarrollo de las actividades de formación artística y cultural.</t>
  </si>
  <si>
    <t>Para una eficiente
ejecución del gasto público se ha ejercido un permanente y efectivo control administrativo, seguimiento y evaluación,
para soportar decisiones de distribución de recursos por parte de la LEP.</t>
  </si>
  <si>
    <t>Para la terminación de los cuatro escenarios culturales se realizó la caracterización del personal a contratar de acuerdo con la naturaleza propia de las construcciones a realizar.</t>
  </si>
  <si>
    <t>Se socializó con la comunidad el proceso de terminación y construcción de los 4 escenarios culturales y/o artísticos.</t>
  </si>
  <si>
    <t>Se divulgó el proceso de contratación en los medios establecidos por la entidad.</t>
  </si>
  <si>
    <t>Se realizór un ejercicio de diseño o rediseño en el cual se reconocen los esfuerzos y
condiciones en los que se ha incurrido en el tiempo para la terminaciòn de la construcciòn de los escenarios.</t>
  </si>
  <si>
    <t>Para la terminación de la construcción eficiente
se ha ejercido un permanente y efectivo control en las comunicaciones con la comunidad, asi como  seguimiento y evaluación,
para soportar decisiones tomadas con las obras.</t>
  </si>
  <si>
    <t>Dentro de los espacios de participación se incluyen aquellos que faciliten el ejercicio del control social y la evaluación ciudadana, a través de procesos permanentes de rendición de cuentas para la terminación de la construcción de los 4 escenarios.</t>
  </si>
  <si>
    <t>Para la terminación de los cuatro escenarios culturales se divulgó el proceso de contratación en los medios establecidos por la entidad para tal fin.</t>
  </si>
  <si>
    <t>Se han establecido formatos dentro del sistema de gestión de calidad  lo que permite que la terminación  de los 4 escenearios culturales se lleve a feliz término con la trazabilidad requerida.</t>
  </si>
  <si>
    <t>Se han propiciado espacios de trabajo que promueven el análisis de la información y la generación de nuevo conocimiento en las construcciones proyectadas para más adelante.</t>
  </si>
  <si>
    <t>Se han revisado los indicadores para el  seguimiento y evaluación establecidos en el cumplimiento para el cuatrienio.</t>
  </si>
  <si>
    <t>Se cumplió con lo planeado de apoyar a trece agrupaciones artísticas vinculadas al Municipio dentro de los programas artísticos y culturales.</t>
  </si>
  <si>
    <t>Los recursos asignados para el apoyo a las agrupaciones artísticas se distribuyeron teniendo en cuenta los acuerdos marco de precios existentes para la adquisición de bienes y servicios de características técnicas uniformes en cuanto a dotaciones y compra de tiquetes.</t>
  </si>
  <si>
    <t>Se garantizó la prestación del servicio de apoyo a las agrupaciones artísticas bajo criterios de calidad e integridad.</t>
  </si>
  <si>
    <t>Se promueven acciones de apoyo a las agrupaciones artísticas.</t>
  </si>
  <si>
    <t>Se establecen los canales de comunicación apropiados con la información pertinente para el otorgamiento de los apoyos a las agrupaciones artísticas.</t>
  </si>
  <si>
    <t>Se recopiló la información necesaria para identificar los puntos críticos para la adecuada entrega de productos y servicios sintonizados con las necesidades
de los ciudadanos.</t>
  </si>
  <si>
    <t>Se establecen canales de comunicación apropiados con la información pertinente para la asignación de los apoyos a las agrupaciones artísticas.</t>
  </si>
  <si>
    <t>Para la asignación de los apoyos a las agrupaciones artísticas se incluyen dentro de los espacios de participación aquellos que faciliten el ejercicio del control social y la evaluación ciudadana.</t>
  </si>
  <si>
    <t>Se han Identificado trámites con el ánimode apoyar las 13 agrupaciones artísticas de cara a  la ciudadanía.</t>
  </si>
  <si>
    <t>Se han elaborado planillas que permiten la  planeación y organización para el apoyo a las 13 agrupaciones artísticas incluidas dentro del sistema de gestión de calidad.</t>
  </si>
  <si>
    <t>Se establecen los canales de comunicación oficiales  con la información pertinente para el otorgamiento de los apoyos a las agrupaciones artísticas.</t>
  </si>
  <si>
    <t>Se han realizado Alianzas estratégicas con el IDECUT donde se han revisado experiencias exitosas generando mejora en los procesos y resultados en las agrupaciones del Municipio.</t>
  </si>
  <si>
    <t>Se han revisado y actualizado  los indicadores y demás mecanismos de seguimiento y evaluación establecidos para el cumplimiento en el cuatrienio.</t>
  </si>
  <si>
    <t>Adultos 43                                      Adultos Mayores 7</t>
  </si>
  <si>
    <t>Adultos 36                                     Adultos Mayores 4</t>
  </si>
  <si>
    <t>Adultos 46                                      Adultos Mayores 4</t>
  </si>
  <si>
    <t>Adultos 40                                      Adultos Mayores 10</t>
  </si>
  <si>
    <t>Se han capacitado a los 200  gestores y creadores del municipio que tienen interés por participar en los diferentes procesos de gestión y emprendimiento cueltural.</t>
  </si>
  <si>
    <t>Se destinaron los recursos de acuerdo con las necesidades de capacitación de los gestores y creadores del Municipio.</t>
  </si>
  <si>
    <t>El talento humano contratado para el desarrollo de las capacitaciones de los gestores, creadores y organizaciones, cumplió con los criterios de idoneidad y experticia requeridos para su desarrollo.</t>
  </si>
  <si>
    <t>Se indagó con los Gestores, creadores y organizaciones culturales acerca de sus necesidades de capacitación.</t>
  </si>
  <si>
    <t>Se divulgó el proceso de convocatoria de capacitación para los Gestores, creadores y organizaciones culturales en procesos de gestión y emprendimiento cultural.</t>
  </si>
  <si>
    <t>Con la capacitación de los gestores, creadores y organiaciones culturales fue posible identificar y resolver las tensiones y actividades necesarias para lograr un
real fortalecimiento organizacional.</t>
  </si>
  <si>
    <t>Se han dispuesto formatos, instructivos y otra documentación, que permite precisar y estandarizar la actuación
de la Dirección en su interacción con los gestore, creadores y organizaciones culturales.</t>
  </si>
  <si>
    <t>Para llevar a feliz término la capacitación e interacción con los gestore, creadores y organizaciones culturales Se han realizado socialiaciones permanentes con la comunidad.</t>
  </si>
  <si>
    <t>Se han Identificado trámites de alto impacto a racionalizar para la ciudadanía en el momento de ofertar las capacitaciones a gestores, creadores y organizaciones culturales.</t>
  </si>
  <si>
    <t>Con el ánimo de  precisar y estandarizar la actuación de la Dirección en su interacción con los gestore, creadores y organizaciones culturales  se han dispuesto formatos, instructivos y otra documentación requerida.</t>
  </si>
  <si>
    <t>El conocimiento en las entidades es su activo principal y debe estar disponible para todos, con procesos de búsqueda y
aplicación efectivos, que consoliden y enriquezcan la gestión artística y cultural</t>
  </si>
  <si>
    <t>Se ha evaluado el logro de los resultados producto de estas capacitaciones a gestores, creadores y organizaciones.</t>
  </si>
  <si>
    <t>Se revisaron los sectores con mayor cantidad de población para ampliar a 18  los programas de extensión y proyección social de forma descentralizada.</t>
  </si>
  <si>
    <t>De acuerdo con las ampliaciones programadas se asignaron y ejecutaron los recursos correspondientes.</t>
  </si>
  <si>
    <t xml:space="preserve">Para la ampliación de los programas de extensión y proyección social en la zona rural se contrató al talento humano artístico y cultural requerido en cada uno de los ellos garantizando la idoneidad y experticia requerida para la prestación del servicio. </t>
  </si>
  <si>
    <t>Se socializó con la comunidad la ampliación de los programas de extensión y proyección social para su ampliación.</t>
  </si>
  <si>
    <t>Se transmitió la información de manera oportuna la ampliación de los programas de extensión y proyección social en las zonas rurales del municipio romoviendo la transparencia en la gestión.</t>
  </si>
  <si>
    <t>Se han venido desarrollando sistemas de seguimiento y evaluación, de
información estadística, así como evaluaciones del desempeño de la gestión realizada por los instructores que atienden los programas de proyección y extensión social.</t>
  </si>
  <si>
    <t>La Dirección ha identificado las
necesidades de oferta de los programas de extensión, así como las alternativas más efectivas para entregar información y trámites, con el fin de planificar e implementar los canales de atención idóneos.</t>
  </si>
  <si>
    <t>En cuanto a la ampliación de los programas de extensión  se ha comunicado a la comunidad  de manera precisa, certera y en un lenguaje claro.</t>
  </si>
  <si>
    <t>Se han Identificado trámites de alto impacto a racionalizar para la ciudadanía en los proceso de inscripción en los programas de proyección y extensión social.</t>
  </si>
  <si>
    <t xml:space="preserve">Con el objeto de facilitar la utilización y  conservaciónon de documentos se han establecidos mecanismos que minimizan el archivo de los mismos. </t>
  </si>
  <si>
    <t>Se tienen los resultados de la gestión de la Dirección con la información o bases de datos sencillas para
su consulta, análisis y mejora en la oferta institucional.</t>
  </si>
  <si>
    <t>Primera infancia: 5,686
Infancia: 118,911
Adolescencia: 2,465      Juventud: 112
Adulto: 289
Adulto mayor: 936</t>
  </si>
  <si>
    <t>Primera infancia: 9,058
Infancia: 20,807
Adolescencia: 5,202      Juventud:   820
Adulto:  886
Adulto mayor: 1797</t>
  </si>
  <si>
    <t>Se han realizado programas que fomentan las prácticas lectoras y escritoras del municipio de Chía, conforme a la identificación y atención de potenciales beneficiarios.</t>
  </si>
  <si>
    <t>Para beneficiar a las 4500 personas a través de los programas de fomento de las prácticas lectoras y escritoras se ejecutaron los recursos asignados conforme a lo previsto presupuestalmente.</t>
  </si>
  <si>
    <t>Para el desarrollo de los programas que fomentaron las prácticas lectoras y escritoras en el municipio de Chía para beneficiar a 4500, se contempló la contratación del talento humano pertinente y necesario para su cubrimiento.</t>
  </si>
  <si>
    <t xml:space="preserve">Se caracterizaron las necesidades para el fomento de las prácticas lectoras y escritoras para beneficio de la comunidad </t>
  </si>
  <si>
    <t>Se dieron a conocer de manera clara y oportuna las necesidades de las comunidades para el fomento de las prácticas lectoras y escritoras para beneficio de la comunidad.</t>
  </si>
  <si>
    <t>A la fecha se tienen sistemas de seguimiento y evaluación, sistemas de
información estadística, así como evaluaciones de la gestión realizada por los instructores de las Bibliotecas en los programas de prácticas lectoras y escritoras.</t>
  </si>
  <si>
    <t>Con el beneficio que se presta a las personas que asisten a los programas de fomento en las prácticas lectoras y escritoras, se propende por el desarrollo de habilidades que permiten mejorar el desempeño en la interacción
con los ciudadanos que asisten a las Bibliotecas.</t>
  </si>
  <si>
    <t xml:space="preserve">Se propende por el desarrollo de habilidades que permiten mejorar el desempeño en la interacción y comunicación 
con los ciudadanos que asisten a las Bibliotecas. </t>
  </si>
  <si>
    <t>Se realiza de manera electrónica el acceso a las Bibliotecas así como préstamo interbibliotecario para así simplificar,
estandarizar, optimizar y automatizar trámites y procedimientos administrativos, para facilitar el acceso de los
ciudadanos a sus derechos reduciendo costos, tiempos, documentos, procesos y pasos en su interacción con la Dirección.</t>
  </si>
  <si>
    <t xml:space="preserve">Con el ánimo de  beneficiar a las 4500 peronas que participan en los programas que fomentan las prácticas lectoras, se ha facilitado la utilización y  conservaciónon de documentos se han establecidos mecanismos que minimizan el archivo de los mismos. </t>
  </si>
  <si>
    <t>Se han realizado Alianzas estratégicas con las bibliotecas de la red donde se revisen sus experiencias y se compartan con otros,
generando mejora en los programas que fomenten las prácticas lectoras.</t>
  </si>
  <si>
    <t>Se ha definido un servidor responsable del diseño, implementación y comunicación de los
mecanismos de seguimiento y evaluación para cada uno de los programas que fomentan las prácticas lectoras.</t>
  </si>
  <si>
    <t>Durante el período de gobierno se impulsó la creación de las ocho   bibliotecas públicas en los sectores identificados con población potencialmente beneficiada.</t>
  </si>
  <si>
    <t>Para la creación de las 8 Bibliotecas Públicas Municipales se ejecutaron los recursos asignados bajo los criterios de eficiencia del gasto público.</t>
  </si>
  <si>
    <t>Se contrató al personal requerido para la creación y puesta en funcionamiento de las 8 Bibliotecas Públicas Municipales.</t>
  </si>
  <si>
    <t>Se promovió la participación de  los habitantes de los ocho sectores en los cuales se impulsó la creación y puesta en funcionamiento de las Bibliotecas públicas.</t>
  </si>
  <si>
    <t>Con la creación de las 8 bibliotecas públicas se implementó un Sistema de información denominado La Llave del Saber, que permite monitorear periódicamente la gestión de la entidad y
realizar los ajustes necesarios, para alcanzar los resultados esperados a nivel municipal.</t>
  </si>
  <si>
    <t>Se tienen sistemas de seguimiento y evaluación, de información estadística, así como evaluaciones de la gestión realizada por los Coordinadores de la Red de las Bibliotecas.</t>
  </si>
  <si>
    <t>Teniendo en cuenta la relevancia de la labor
de cara a la garantía de derechos, y desarrollo de habilidades que permiten mejorar el desempeño en la interacción
con los ciudadanos que asisten a las Bibliotecas.</t>
  </si>
  <si>
    <t>Se han desarrollado habilidades que permiten mejorar el desempeño en la interacción con los ciudadanos que asisten a las Bibliotecas.</t>
  </si>
  <si>
    <t>Con el ánimo de  simplificar, estandarizar, eliminar, optimizar y automatizar trámites y procedimientos administrativos, para facilitar el acceso de los
ciudadanos a sus derechos reduciendo costos, tiempos, documentos, procesos y pasos en su interacción con la Dirección se realiza de manera electrónica el acceso a las Bibliotecas así como préstamo interbibliotecario.</t>
  </si>
  <si>
    <t xml:space="preserve">Al interior de las Bibliotecas y con el objeto de facilitar la utilización y  conservaciónon de documentos se han establecidos mecanismos que minimizan el archivo de los mismos </t>
  </si>
  <si>
    <t>Se han realizado Alianzas estratégicas con las bibliotecas de la red donde se revisen sus experiencias y se compartan con otros,
generando mejora en los procesos y resultados</t>
  </si>
  <si>
    <t>Se ha definido un servidor responsable del diseño, implementación y comunicación de los
mecanismos de seguimiento y evaluación para impulsar la red de bibliotecas públicas.</t>
  </si>
  <si>
    <t>Conforme a lo planeado se han realizado anulamente los 13 eventos programados para la promoción artística y cultural.</t>
  </si>
  <si>
    <t xml:space="preserve">Se realizaron los 13 eventos  para la promoción artística y cultural conforme a los criterios presupuestales definidos para cada vigencia fiscal. </t>
  </si>
  <si>
    <t xml:space="preserve">Para la ejecución de los eventos  para la promoción artística y cultural se contrató la personal caracterizado por la entidad como necesario. </t>
  </si>
  <si>
    <t>Se promovió la participación de la comunidad en los eventos de promoción artísticay cultural.</t>
  </si>
  <si>
    <t>Mejoramiento en los canales de información internos y externos, para la promoción artística y cultural del Municipio.</t>
  </si>
  <si>
    <t>Se recopiló la información necesaria para identificar los eventos para la promoción artística y sus  puntos críticos para la adecuada entrega de productos y servicios sintonizados con las necesidades
de los ciudadanos.</t>
  </si>
  <si>
    <t>Se establecen canales de comunicación apropiados con la información pertinente para la realización de los 13 eventos para la promoción artística y cultural.</t>
  </si>
  <si>
    <t>Para la realización de los 13 eventos para la promoción artística y cultural se han establecido canales de comunicación apropiados con la información pertinente para llevar a feliz término los mismos.</t>
  </si>
  <si>
    <t>Se han elaborado planillas de planeación y organización de eventos para temas logísticos y evitar cualquier falta en el óptimo desarrollo de los mismos.</t>
  </si>
  <si>
    <t>Se han elaborado planillas que permiten la  planeación y organización de los eventos para temas logísticos dentro del sistema de gestión de calidad.</t>
  </si>
  <si>
    <t>Se han sostenido Alianzas estratégicas con el IDECUT donde se han revisado experiencias exitosas generando mejora en los procesos y resultados en la realización de eventos en el Municipio.</t>
  </si>
  <si>
    <t>Se evalúa el logro de los resultados surgidos a partir de la realización de los eventos de promoción artística y cultural.</t>
  </si>
  <si>
    <t>Se han ampliado a 8  el portafolio de estímulos para la creación, investigación y circulación de productos artísticos.</t>
  </si>
  <si>
    <t>La ampliación a 8 del Portafolio de estímulos se realizó conforme a lo establecido presupuestalmente para cada vigencia fiscal.</t>
  </si>
  <si>
    <t>Para la ampliación de los 8 estímulos se contrató una persona para realizar el cumplimieno y seguimiento  al mismo.</t>
  </si>
  <si>
    <t>Se divulgó la ampliación del portafolio de estímulos por medios oficiales de comunicación de la entidad.</t>
  </si>
  <si>
    <t>Se tiene la Información disponible, integra y confiable para el análisis, la identificación de causas, la generación de
acciones de mejora y la toma de decisiones en la selección del portafolio.</t>
  </si>
  <si>
    <t>Después de realizar un análisis interno y autocrítico del portafolio existente se plantean una nuevas líneas de acción.</t>
  </si>
  <si>
    <t>Teniendo en cuenta las
necesidades presentes en el sector cultural, así como las alternativas más efectivas para entregar información y ampliar así el portafolio de estímulos de cara a la ciudadanía.</t>
  </si>
  <si>
    <t>Se han revisado las alternativas más efectivas para entregar información y y se ha comunicado de manera precisa, certera y en lenguaje claro paraampliar así el portafolio de estímulos de cara a la ciudadanía.</t>
  </si>
  <si>
    <t>Se tienen formatos muy puntuales para aplicar a los estímulos de igual manera se publican en los medios de comunicación establecidos para tal fin.</t>
  </si>
  <si>
    <t xml:space="preserve">Se tienen formatos incluidos en el sistema de gestión de calidad para participar de los estímulos. </t>
  </si>
  <si>
    <t>Mediante procesos de búsqueda y
aplicación efectivos, que consoliden y enriquezcan la gestión artística y cultural se han ampliado estímulos que permiten ampliar el conocimiento  el cual debe estar disponible para todos.</t>
  </si>
  <si>
    <t>Se ha definido un servidor responsable del diseño, implementación y comunicación de los
mecanismos de seguimiento y evaluación para ampliar el portafolio de estímuos.</t>
  </si>
  <si>
    <t>A la fecha se han implementado 3 de las estrategias programadas toda vez que se está realizando por parte de la Dirección de Turismo el gentilicio.</t>
  </si>
  <si>
    <t>En cada una de las tres estrategias implementadas se ha garantizado el uso eficiente de los recursos asignados para el cumpliemiento de lo planeado.</t>
  </si>
  <si>
    <t>Para la implentación de las 4 estrategias se contrató una persona por año para el cumplimiento de la misma.</t>
  </si>
  <si>
    <t>Se promovió la apropiación del patrimonio cultural del municipio de Chía a través de la implementación  de estrategias para su fortalecimiento.</t>
  </si>
  <si>
    <t>Se garantiza el adecuado manejo de la información obtenida el desarrollo de las estrategias para la conservación y protección del patrimonio cultural de municipio.</t>
  </si>
  <si>
    <t>Se plantearon varias alternativas dentro de la situación actual desde distintos puntos de vista, identificando tanto problemáticas por resolver, como  alternativas con el fin de mejorar su desempeño y fortalecer las  estrategias a desarrollar en el cuatrienio.</t>
  </si>
  <si>
    <t>Teniendo en cuenta las
estrategias para  la protección del patrimonio presentes en el sector cultural, en la integración de espacios de interacción, con el fin de que se facilite la relación de la ciudadanía.</t>
  </si>
  <si>
    <t>De acuerdo con las estrategias para  la protección del patrimonio presentes en el sector cultural, se ha mantenido comunicación permanente  en la integración de espacios de interacción, con el fin de que se facilite la relación de la ciudadanía así como de las buenas prácticas.</t>
  </si>
  <si>
    <t>Se han Identificado trámites de alto impacto que han permitido optimizar los tiempos de las estrategias  a realizar de cara a la comunidad.</t>
  </si>
  <si>
    <t>Se Identificaron documentos  que permitieron conocer las necesidades de la comunidad para efecto de dar cumplimiento a la implementación de estrategias de protección del patrimonio para el beneficio a la comunidad.</t>
  </si>
  <si>
    <t>Para  la implementación de las estrategias para la protección del patrimonio se ha tenido  en cuenta la memoria institucional recopilada y disponible para consulta y análisis de la comunidad.</t>
  </si>
  <si>
    <t>Para  la implementación de las estrategias para la protección del patrimonio se ha definido una persona responsable del diseño, implementación y seguimiento de las mismas.</t>
  </si>
  <si>
    <t>Se realizó de manera detallada el inventario de los bienes de interés cultural (material, inmaterial-oral y natural).</t>
  </si>
  <si>
    <t>Durante el periodo de gobierno se asiganron los recursos necesarios para la realización del inventario de los bienes de interés cultural.</t>
  </si>
  <si>
    <t>Para la realización del inventario se contrató una persona especializada en el tema para el cumplimiento del mismo.</t>
  </si>
  <si>
    <t>Se reconocieron  e identificaron los bienes de interés cultural para el disfrute de los habitantes del municipio de Chía.</t>
  </si>
  <si>
    <t>Se desarrolló un sistema de información, que permite monitorear periódicamente la gestión de la entidad con relación al manejo y seguimiento de los bienes de interés cultural del municipio.</t>
  </si>
  <si>
    <t>Se realiza el inventario de los bienes de interés cultural que directa o indirectamente tienen que ver con las tradiciones  del municipio así como sus costumbres y que hacen parte del bien inmaterial.</t>
  </si>
  <si>
    <t>Para la realización del inventario se comunicó a los usuarios de manera precisa, certera y en un lenguaje claro los bienes a declarar.</t>
  </si>
  <si>
    <t>Para la realización del inventario se comunicó a la comunidad  de manera precisa, certera y en un lenguaje claro los bienes a declarar por medio de los canales de comunicación.</t>
  </si>
  <si>
    <t>Para la realización del inventario se redujerons los trámites con el ciudadano y el Ministerio de Cultura  utilizando un lenguaje claro y preciso de las matrices a diligenciar.</t>
  </si>
  <si>
    <t>la promoción de la transparencia y acceso a
la información pública; la seguridad de la información y atención de contingencias; la participación de la
ciudadanía en la gestión y a través del control social; el gobierno electrónico; así como la protección del
patrimonio documental del país.</t>
  </si>
  <si>
    <t>Se ha recurrido a la memoria institucional recopilada en el Municipio la cual se encuentray disponible para consulta y análisis para el inventario de los bienes de interés cultural.</t>
  </si>
  <si>
    <t>Revisar y actualizar los indicadores y demás mecanismos de seguimiento y evaluación establecidos
en la entidad y por otras autoridades</t>
  </si>
  <si>
    <t>Se Implementaron las  4 estrategias para fomentar la convivencia, seguridad y cultura ciudadana del Municipio: Vecino 10, Chía cree y crea, Familias generadoras de paz: temple familiar y visión digital,Juguemos para ayudar).</t>
  </si>
  <si>
    <t>Para la implementación de las cuatro estrategias de fomento de la convivencia, seguridad y cultura ciudadana se asignaron eficientemente los recursos requeridos para su ejecución.</t>
  </si>
  <si>
    <t>Para la implementación de las 4 estrategias para fomentar la convivencia seguridad y cultura ciudadana del Municipio  del inventario se contrató una persona especializada en el tema para el cumplimiento del mismo.</t>
  </si>
  <si>
    <t>Se generaron espacios para el fomento de la convivencia , seguridad y cultura ciudadana en el municipio de Chía.</t>
  </si>
  <si>
    <t>A través de la implementación de las cuatro estrategias para el fomento de la convivencia, seguridad y cultura ciudadana se promovió la participación ciudadana para identificar información de interés para los
ciudadanos.</t>
  </si>
  <si>
    <t>Teniendo en cuenta las
estrategias para  fomentar la convivencia, seguridad y cultura ciudadana, en la integración de espacios de interacción, con el fin de que se facilite la relación entre la misma la ciudadanía.</t>
  </si>
  <si>
    <t>Teniendo en cuenta las
estrategias para  fomentar la convivencia, seguridad y cultura ciudadana, se realizaron socializaciones en las que se involucró a la ciudadanía.</t>
  </si>
  <si>
    <t>Se han Identificado documentos  que permitieron conocer las necesidades de la comunidad para efecto de dar cumplimiento a la implementación de estrategias para el beneficio a la comunidad.</t>
  </si>
  <si>
    <t>Para  la implementación de las estrategias para fomentar la convivencia, seguridad y cultura ciudadana se ha tenido  en cuenta la memoria institucional recopilada y disponible para consulta y análisis de la comunidad.</t>
  </si>
  <si>
    <t>Para  la implementación de las estrategias para fomentar la convivencia, seguridad y cultura ciudadana se ha definido una persona responsable del diseño, implementación y seguimiento de las mismas.</t>
  </si>
  <si>
    <t>Se realizó en el año 2015 el Plan Decenal de Cultura como carta de navegación, el cual está formulado para establecer acciones que posibiliten el desarrollo sostenible del Municipio, mediante la planeación, formulación, gestión y evaluación de procesos artísticos y culturales.</t>
  </si>
  <si>
    <t>A la fecha se ha avanzado en el 45% de la ejecución del Plan  Decenal de Cultura.</t>
  </si>
  <si>
    <t>Acuerdo 100 de 2016</t>
  </si>
  <si>
    <t>Con la construcción del Jardín Social se puede ampliar la cobertura a los menores de 5 años en condición de vulnerabilidad, dando la posibilidad de mejorar la atención a la ciudadanía por parte de la Secretaría de Desarrollo Social</t>
  </si>
  <si>
    <t>Se elaboro el proyecto "Estudios, diseños, construcción, ampliación y mejoramiento de la infraestructura de programas sociales"  y se radicó en la Dirección  de planificación del desarrollo el día 28 de Septiembre de 2016</t>
  </si>
  <si>
    <t>Todos los avances de ejecución del programa son cargados en la plataforma SITESIGO para ner un control del avance del programa</t>
  </si>
  <si>
    <t>Implementar estrategias de atención integral para mitigar las condiciones de vulnerabilidad de población en riesgo de pobreza en los diferentes programas sociales.</t>
  </si>
  <si>
    <t>La ejecución de las actividades nos ayuda a mejorar la cobertura a menores vulnerables y de esta manera estimular la educación en las primeras etapas de la vida</t>
  </si>
  <si>
    <t>Se elaboro el proyecto "Atención y apoyo a la población vulnerable"  y se radicó en la Dirección  de planificación del desarrollo el día 20 de Septiembre de 2016</t>
  </si>
  <si>
    <t>Se optimiza la inversión de los recuros identificando las necesidades de cada modalidad para la atención a niños menores de 5 años</t>
  </si>
  <si>
    <t>Se generaron informes con los soportes necesarios para cada uno de los pagos dando cumplimiento a las obligaciones contractuales, en los cuales se cuentan con listas de asistencia y servicios recibidos de acuerdo al convenio y cantidad de beneficiarios atendidos, los cuales reposan en el archivo central del Municipio. A partir de la vigencia 2017 el proceso fue publicado en SECOP II donde se cuentan todos los documentos disponibles para ser vistos por cualquier ciudadano</t>
  </si>
  <si>
    <t>Los programas se encuentran a cargo de un coordinador de la planta global del Municipio de Chía para canalizar los procesos</t>
  </si>
  <si>
    <t>En la dirección de acción social se encuentra centralizada la atención a usuarios de cualquier programa de la Secretaría de Desarrollo Social</t>
  </si>
  <si>
    <t>Cada coordinador se encarga de completar y organizar los documentos requeridos para ser ingresado al programa evitando que el usuario tenga que obtener documentos que se pueden generar desde la Dirección d eAcción Social</t>
  </si>
  <si>
    <t xml:space="preserve">En cada programa se encuentran archivados los documentos personales requeridos para el ingreso a los programas (documento de identidad, historia clínica, etc.) </t>
  </si>
  <si>
    <t xml:space="preserve">Se hacen copias de seguridad de la información en la nube por parte de la oficina TIC`s </t>
  </si>
  <si>
    <t>Se hicieron planes de mejoramiento a partir de las auditorias realizadas por parte de control interno</t>
  </si>
  <si>
    <t>Las actividades de la meta dieron un avance al proyecto mediante la difusión de la importancia del buen empleo del tiempo y evitar el consumo de sustancias psicoactivas con el fin de evitar posibles casos de drogadicción o futuros habitantes de calle en el Municipio</t>
  </si>
  <si>
    <t>Se generaron informes con los soportes necesarios para cada uno de los pagos dando cumplimiento a las obligaciones contractuales, en los cuales se cuentan con listas de asistencia y servicios recibidos de acuerdo al convenio y cantidad de beneficiarios atendidos</t>
  </si>
  <si>
    <t>Mediante el enlace entre los jóvenes del Municipio de Chía y el programa nacional de incentivos a jóvenes para que continúen estudio superior y eviten a futuro caer en drogadicción y/o alcoholismo</t>
  </si>
  <si>
    <t>Las actividades dieron un avance al proyecto mediante la disposición de un bien inmueble del programa juventud de la Secretaría de Desarrollo Social donde se contará con el espacio para ofertar y mantener la cobertura propuesta en el desarrollo de talleres y actividades durante la ejecución del programa</t>
  </si>
  <si>
    <t>Mediante la atención a los adultos mayores del Municipio que se encuentran en estado de vulnerabilidad de dio cobertura y ayudas nuctricionales, de esta manera se evitaron posibles casos de abandono o habitantes en condición de calle</t>
  </si>
  <si>
    <t>Se detectaron las necesidades por cada modalidad del programa en las diferentes mejoras y se hizo el respectivo ajuste para dar el mayor cubrimiento posible a la población</t>
  </si>
  <si>
    <t>Se capacitaron 64 personas por parte del operador para el cuidado y manejo de adultos mayores</t>
  </si>
  <si>
    <t>En cada programa se encuentran archivados los documentos personales requeridos para el ingreso a los programas (documento de identidad, historia clínica, etc.)  facilitando su organización y cuidado de los mismos</t>
  </si>
  <si>
    <t>Mediante la institucionalización de los usuarios, la Secretaría de Desarrollo Social esta dando cobertura a la población con doble vulnerabilidad, en este caso por su condición de adulto mayor y porque no cuentan con un hogar o vivienda digna para suplir sus necesidades básicas.</t>
  </si>
  <si>
    <t>Se aumento la cobertura de los programas de acuerdo a las necesidades detectadas en las solicitudes recibidas en la Dirección de Acción Social</t>
  </si>
  <si>
    <t>Dio un avance al proyecto mediante la atención a las personas en condición de discapacidad del Municipio que se encuentran en doble estado de vulnerabilidad y de esta manera se ayudarán a incentivar los usuarios mediante la realización de las diferentes actividades que permitan mejorar las destrezas de acuerdo a cada usuario</t>
  </si>
  <si>
    <t>Se hizo ajuste a la cobertura de las modalidades de acuerdo a las necesidades detectadas para dar la mayor cobertura posible en cada una de las vigencias</t>
  </si>
  <si>
    <t>Dio un avance al proyecto mediante la difusión de la importancia en cuanto a la sana convivencia, al respeto, igualdad de condiciones entre sexos, grupos étnicos y familias en el Municipio</t>
  </si>
  <si>
    <t>Se dio atención a personas menos favorecidas, mediante el enlace del programa Más Familias en Acción, entrega de paquetes alimentarios, de manera que se colabora con ayudar a suplir las necesidades básicas de la población</t>
  </si>
  <si>
    <t>Mediante la implementación de la ruta de habitante de calle se evitan más casos de ciudadanos en condición de abandono y se da un trato adecuado según las condiciones de cada una de las personas que lo necesiten</t>
  </si>
  <si>
    <t xml:space="preserve">La afiliación en salud a través del régimen subsidiado corresponde con la demanda de éste tipo de subsidios, es decir, no existe un límite de "cupos" que impidan atender la totalidad de la demanda de la población. por otra parte, en el municipio de chía el comportamiento del sistema general de seguridad social en salud -SGSSS- es el concebido por el legislador en el origen del mismo ya que la cobertura superior de dicho sistema se encuentra apalancada por la afiliación a través del régimen contributivo en salud. en este sentido se tiene que a lo largo del cuatrienio, la afiliación al régimen subsidiado en salud tuvo una tendencia de crecimiento muy moderado mientras que la afiliación al régimen contributivo mantuvo un crecimiento constante. 
Con corte a 30 de septiembre de 2019, en este indicador se ha logrado un 99% de cobertura, lo que indica que se ha cumplido por encima de la meta planteada en el PDT
</t>
  </si>
  <si>
    <t>Afiliados RS: 12738 personas de todos los ciclos de vida
Afiliados RC: 108228 
Afiliados régimen especial: 1080
Cobertura SGSSS: 94,13%
PRIMERA INFANCIA: 7.531   
INFANCIA: 10.412   
ADOLESCENCIA: 11.407   
JUVENTUD: 23.926   
ADULTO:  51.726    
ADULTO MAYOR: 15.964</t>
  </si>
  <si>
    <t>Afiliados RS: 12837 personas de todos los ciclos de vida
Afiliados RC: 111828
Afiliados régimen especial: 1112
Cobertura SGSSS: 94,79%
PRIMERA INFANCIA: 6867  
INFANCIA: 10352   
ADOLESCENCIA: 11439   
JUVENTUD: 24608   
ADULTO:  53448    
ADULTO MAYOR: 16958</t>
  </si>
  <si>
    <t>Afiliados RS: 13972 personas de todos los ciclos de vida
Afiliados RC: 118620
Afiliados régimen especial: 1054
Cobertura SGSSS: 98,45%
Afiliación SGSSS
Primera infancia: 8205 (4173hombres- 4032mujeres)
Infancia: 10769 (5558hombres-5211mujeres) 
Adolescencia: 11949 (6190hombres-5759mujeres)
Jóvenes: 25931 (13057hombres-12874mujeres) 
Adulto: 57220
Adulto mayor: 18518 (8163hombres-10355mujeres)</t>
  </si>
  <si>
    <t>Afiliados RS: 14333 personas de todos los ciclos de vida
Afiliados RC: 122057
Afiliados régimen especial: 1039
Cobertura SGSSS: 99,00%
Afiliación SGSSS
Primera infancia: 9294 (4703hombres- 4591mujeres)
Infancia: 10986 (5660hombres-5326mujeres) 
Adolescencia: 12321 (6396hombres-5925mujeres)
Jóvenes: 26800 (13424hombres-13376mujeres)
Adulto mayor: 18576  (8146hombres-10430mujeres)</t>
  </si>
  <si>
    <t>Participación en las mesas de trabajo y Elaboración del Plan Territorial de Salud.
Participaciónen la elaboración del Plan de acción, Plan Indicativo anual de Salud y Plan de Adquisiciones</t>
  </si>
  <si>
    <t xml:space="preserve">Gestión para la Asignación de los Recursos de la UPC de SGP del Régimen subsidiado en el presupuesto anual.
Segumiento y soporte de los planes de cofinanciación del régimen subsidiado </t>
  </si>
  <si>
    <t>destinación de 4 personas para la gestión operativa del área de Aseguramiento.
Inducción del personal asignado al área.
Capacitación al personal del Area en Aseguramiento en Salud con fines de actualización</t>
  </si>
  <si>
    <t>socialización del Código de Ética vigente al personal del área</t>
  </si>
  <si>
    <t xml:space="preserve">Socialización del Plan Anticorrupción del municipio,
Capacitación en Código Unico disciplinario vigente al personal del área.
Presentación de informes de seguimiento del plan anticorrupción.
Presentación de informes de gestión y Rendición de cuentas.
</t>
  </si>
  <si>
    <t xml:space="preserve">Actualización y ajuste de los trámites a cargar en SUIT
Diseño e implementación de ficha familiar electrónica para atención y optimización en la obtención de información.
Uso del aplicativo CORRYCOM para la atención y cargue de PQRS
implementación de trámites en línea via web. </t>
  </si>
  <si>
    <t>se realizan brigadas de atención a la comunidad en diferentes aspectos relacionados con el aseguramiento en salud  a traves de la atención en la ventanilla y por el personal asignado al área para apoyo y asesoría sobre el sistema de seguridad social en salud.</t>
  </si>
  <si>
    <t>Realización de informes de gestión y rendiciones de cuentas con la comunidad.</t>
  </si>
  <si>
    <t>Actualización y ajuste de los trámites a cargar en SUIT</t>
  </si>
  <si>
    <t>Mantenimiento del archivo de gestión del área de acuerdo con la normatividad vigente</t>
  </si>
  <si>
    <t>Diseño e implementación de ficha familiar electrónica para atención y optimización en la obtención de información.
Uso del aplicativo CORRYCOM para la atención y cargue de PQRS</t>
  </si>
  <si>
    <t>Socialización de Política Seguridad de la Información de la Alcaldía Municipal.
Socialización de Política de Administración Riesgos de Seguridad Informática. 
Uso del aplicativo CORRYCOM para la atención y cargue de PQRS
uso de mesa de ayuda de TIC´s con correos de resolución y cierre de casos. Se realiza BacUp de Bases de Datos.
Se socializan temas de seguridad digital vía correo electrónico  enviados por la oficina de TIC´s de la administración central.</t>
  </si>
  <si>
    <t xml:space="preserve">Realización de comités preventivos, unidades de análisis y de seguimiento a casos generadores de riesgo jurídico para mantenimiento de indemnidad de la administración.
Socialización del plan anticorrupción y actualización en temas relacionados con Código disciplinario único. </t>
  </si>
  <si>
    <t>Diseño e implementación de ficha familiar electrónica para atención y optimización en la obtención de información.</t>
  </si>
  <si>
    <t xml:space="preserve">Auditoría y seguimiento al proceso de aseguramiento y atención en salud en el hospital y las EPS subsidiadas </t>
  </si>
  <si>
    <t>Realización de unidades de análisis y comités de gestión para evaluación y seguimiento de las actividades del área para la presentación de informes de gestión y rendiciones de cuentas.
Cargue de información en diferentes plataformas sobre la gestión del área (SISPRO, SITESIGO, entre otras.</t>
  </si>
  <si>
    <t>no se han efectuado actividades en esta política que no se encuentra aún reglamentada a nivel nacional.</t>
  </si>
  <si>
    <t>La Alcaldía Municipal de Chía en cumplimiento de las disposiciones normativas realizó el seguimiento a los procesos del Régimen Subsidiado en salud verificando el cumplimiento de requisitos por parte de las Aseguradoras en áreas como la afiliación, el reporte de novedades, la garantía del acceso a los servicios, la red contratada para la prestación de servicios de salud, el suministro de medicamentos, el pago a la red prestadora de servicios, la satisfacción de los usuarios, la oportunidad en la prestación de los servicios, la prestación en los servicios de promoción y prevención así como otros que permitan mejorar la calidad en la atención al afiliado. 
al ser un indicador de seguimiento, con corte a 30 de septiembre de 2019, se va cumpliendo con el 100% de las actividades de seguimiento planteadas pera el corte, a la totalidad de entidades que se siguen y vigilan.</t>
  </si>
  <si>
    <t>Afiliados RS: 12738 personas de todos los ciclos de vida
Afiliados RC: 108228 
Afiliados régimen especial: 1080
Cobertura SGSSS: 94,13%</t>
  </si>
  <si>
    <t>Afiliados RS: 12837 personas de todos los ciclos de vida
Afiliados RC: 111828
Afiliados régimen especial: 1112
Cobertura SGSSS: 94,79%</t>
  </si>
  <si>
    <t>Afiliados RS: 13972 personas de todos los ciclos de vida
Afiliados RC: 118620
Afiliados régimen especial: 1054
Cobertura SGSSS: 98,45%</t>
  </si>
  <si>
    <t>Afiliados RS: 14333 personas de todos los ciclos de vida
Afiliados RC: 122057
Afiliados régimen especial: 1039
Cobertura SGSSS: 99,00%</t>
  </si>
  <si>
    <t xml:space="preserve">Gestión para la Asignación de los Recursos de la UPC de SGP del Régimen subsidiado en el presupuesto anual.
Segumiewnto y soporte de los planes de confinanciación del régimen subsidiado </t>
  </si>
  <si>
    <t xml:space="preserve">mediante la participación del grupo PIC se desarrollan actividades ludicas donde cada profesional usa un disfraz, y cada uno tiene su participación en donde los personajes interactúan en una historia. En la narración se fomentan los hábitos de higiene, prevención de Infecciones respiratorias, lavado de manos, importancia de las vacunas, forma correcta de toser y estornudar con el Angulo del brazo. Se incluyen partes musicales para que los niños interactúen con los personajes.
</t>
  </si>
  <si>
    <t xml:space="preserve">se socializa con los contratistas los diferentes Planes que tiene la Secretaría de Salud:
- Plan territorial de Salud.
- Plan Anticorrupción.
- Plan Indicativo Anual
- Plan de Acción Proyectado y Ejecutado.
- Plan de Adquisiciones
 entre otros.
 </t>
  </si>
  <si>
    <t xml:space="preserve"> Hay un Plan de Adquisiciones 2019.
</t>
  </si>
  <si>
    <t xml:space="preserve">1. Plan de Capacitación: 
- Se coordina capacitaciones (sin costo) a nivel del departamento y otros sectores para los contratistas.
2. Plan de Bienestar e Incentivos:
Se realizan y comparte con los contratistas actividades internas de la secretaria de salud.
3. Evaluación del Desempeño:
- Existe una entrega de informe mensual con soporte de actividades como actas y fotos.
4. Proceso de Inducción, Reinducción y Retiro:
- De acuerdo a lineamientos nacionales,departamentales se hace la socializacion de los Planes anuales de salud. Existe un tipo de contratacion a termino fijo.
</t>
  </si>
  <si>
    <t xml:space="preserve">Se socializa el código de Ética  de la institutción </t>
  </si>
  <si>
    <t xml:space="preserve">
Se realiza  Rendicion de cuentas y sus evidencias en la web.
Las actividades realizadas se socializan en prensa y en la emisora.
Se socializa la informacion de las diferentes actividades en los comites de COPACO y CONSEJO TERRITORIAL SEGURIDAD SOCIAL EN SALUD.
Se socializa con la comunidad a traves de charlas sobre las diferentes actividades ejecutadas.
</t>
  </si>
  <si>
    <t>1. Existe una Ficha Familiar Electrónica.
2. Existen tramites en linea disponibles para los Usuarios.
3. Existe una plataforma  CORRYCOM</t>
  </si>
  <si>
    <t>Existen evidencias de actividades con la Comunidad a traves de las acciones del  PIC, Visitas domiciliarias, Ficha Familiar y acciones desde la secretaria de salud con la Asesoría Jurídica, los Comodatos de Sillas de Ruedas, respuestas PQRS CORRYCOM y semaforización de PQRS,  Evidencias sobre apoyo al Hospital San Antonio para su fortalecimiento  para mejorar servicios de salud en el municipio.</t>
  </si>
  <si>
    <t xml:space="preserve"> Existen actividades con la comunidad, por ejemplo, PIC, Visitas domiciliarias, Ficha Familiar, Asesoría Jurídica,  Comodatos de Sillas de Ruedas, respuestas PQRS CORRYCOM y Smaforización de PQRS,  Evidencias sobre apoyo a HSA para su fortalecimiento y avance a II Nivel para mejorar servicios de salud en el municipio o otras varias actividades de Ventanilla hacia Afuera.</t>
  </si>
  <si>
    <t xml:space="preserve">Existe evidencias sobre trámites realizados en SUIT y en KAWAK
                                 </t>
  </si>
  <si>
    <t>Se tiene un registro de las actividades realizadas dentro del programa de Gestión Documental de la Alcaldía. 
Existen evidencias de los archivo activos.
Se evidencia la conservación de archivo de contratación, ejecución contractual, soportes de actividades de capacitación y realización de congresos.
Gestión Documental CORRYCOM.</t>
  </si>
  <si>
    <t>1. Existe una Ficha Familiar Electrónica.
2. Existe  tramites en linea disponibles para los Usuarios.
3. Existe un funcionamiento digital de plataforma  CORRYCOM.
4. Existe pagina web de la Alcaldía en la sección de salud.
5. Existe un programa radial con témas de salud a través de la Red Social Facebook Oficial de la Alcaldía.</t>
  </si>
  <si>
    <t>1. Hay una Política de Seguridad de la Información de la Alcaldía Municipal.
2. Existen Documentos Política de Administración Riesgos de Seguridad Informática. 
3. Existe una Plataforma  CORRYCOM.
4. Existen correos de resolución y cierre de casos de mesa de ayuda TIC´s.
5. Existen evidencias de soporte de BacUp de Bases de Datos.
6. Existen correos con temas de seguridad digital enviados por la oficina de TIC´s de la administración central.</t>
  </si>
  <si>
    <t>Existe un Plan Anticorrupción con sus informes de seguimiento y evidencias correspondientes.
2. Existe evidencias de algunos Comités (preventivos) de la Alcaldía que dirige, coordina o participa  la Secretaría de Salud.</t>
  </si>
  <si>
    <t xml:space="preserve">1.Existen transmisión del conocimiento en Actas de Comités y Actas de entrega decargos que han salido en 2019.
2. Existe una ficha familiar manual a Ficha familiar electrónica.
</t>
  </si>
  <si>
    <t xml:space="preserve"> Se socializa el código de Ética 
Actas de Supervisión de Contratos.
</t>
  </si>
  <si>
    <t xml:space="preserve">Existen informes de gestión, con sus evidencias .
Rendiciones de cuentas.
Existe cargue de información en diferentes plataformas: SITESIGO, SISPRO, PROCURADURÍA y tableros de control a la fecha.
</t>
  </si>
  <si>
    <t>se presentaron dos mortalidades no evitables en menor de 5 años.</t>
  </si>
  <si>
    <t xml:space="preserve">1. Plan de Capacitación: 
- 1. Se coordina capacitaciones (sin costo) a nivel del departamento y otros sectores para los contratistas.
2. Plan de Bienestar e Incentivos:
Se realizan y comparte con los contratistas actividades internas de la secretaria de salud.
3. Evaluación del Desempeño:
- Existe una entrega de informe mensual con soporte de actividades como actas y fotos.
4. Proceso de Inducción, Reinducción y Retiro:
- De acuerdo a lineamientos nacionales,departamentales se hace la socializacion de los Planes anuales de salud. Existe un tipo de contratacion a termino fijo.
</t>
  </si>
  <si>
    <t xml:space="preserve">Se ha logrado mantener las coberturas útiles de vacunación con actividades realizadas en los jardines infantiles (sociales y privados) y comunidad.
</t>
  </si>
  <si>
    <t>Se logro disminuir el embarazo en adolescentes por las diferentes actividades (foros, conversatorios y las instituciones amigas de los adolescentes)</t>
  </si>
  <si>
    <t>Se logro disminuir el indicador por las diferentes actividades donde se establecen temáticas de alimentación y nutrición dirigidos a los padres,profesores y niños en los  jardines infantiles .</t>
  </si>
  <si>
    <t>Se ha logrado disminuir el indicador a traves de las diferentes actividades de vigilancia y seguimiento ( comite de erradicacion del trabajo infantil CETI)  de niños trabajadores en los diferentes espacios en el municipio.</t>
  </si>
  <si>
    <t>Se ha logrado mantener el indicador por las diferentes actividades de prevencion en enfermedades cronicas no transmisibles en empresas ,fundaciones de adulto mayor y comunidad en general.</t>
  </si>
  <si>
    <t>Se ha logrado mantener en "0" el indicador por las diferentes acciones realizadas dentro del plan de choque contra la mortalidad materna que tiene el municipio.</t>
  </si>
  <si>
    <t>Estrategias 3</t>
  </si>
  <si>
    <t>Estrrategias 1,58</t>
  </si>
  <si>
    <t>Establecimientos 550</t>
  </si>
  <si>
    <t>Establecimientos 850</t>
  </si>
  <si>
    <t>Establecimientos 900</t>
  </si>
  <si>
    <t>Establecimientos 1000</t>
  </si>
  <si>
    <t>Vacunaciones 6050</t>
  </si>
  <si>
    <t>Vacunaciones 3882</t>
  </si>
  <si>
    <t>Esterilizaciones a caninos y felinos de 600</t>
  </si>
  <si>
    <t>Esterilizaciones a caninos y felinos de 800</t>
  </si>
  <si>
    <t>Esterilizaciones a caninos y felinos de 457</t>
  </si>
  <si>
    <t>Aunque muchas de las evidencias aportadas se realizaban al momento de recibir la política, estas actividades no se tenían organizadas como evidencia de esta política.</t>
  </si>
  <si>
    <t>Se anexan evidencias en carpetas de los diferentes Planes que tiene la Secretaría de Salud:
- Plan territorial de Salud.
- Plan Anticorrupción.
- Plan Indicativo Anual
- Plan de Acción Proyectado y  Ejecutado.
- Plan de Adquisiciones
 entre otros.</t>
  </si>
  <si>
    <t>1.  Se anexa el Plan de Adquisiciones 2019.
2. Se anexan reportes de confinanciación régimen subsidiado</t>
  </si>
  <si>
    <t xml:space="preserve">1. Plan de Capacitación: 
- Plan  de Capacitación de la Alcaldía Municipal.  
- Registros de capacitaciones a funcionarios.
- Certificados de capacitación a funcionarios 
- Registros de congresos realizados.
- registros de invitaciones y asistencias a capacitaciones programadas.
2. Plan de Bienestar e Incentivos:
- se anexan algunas evidencias de celebraciones y felicitaciones  de cumpleaños, y bonos de regalo como incentivo a funcionarios de la Secreatría.
3. Evaluación del Desempeño:
- Se anexan algunas evidencias del proceso de meritocracia para suplir algunos cargos de plante de la Secretaría de Salud.
- Se anexan algunas evidencias de evaluación del desempeño de  personal de planta.
- Se anexan evidencias de compromisos del periodo de prueba y Concertación de objetivos de personal de planta que ingresó.
4. Proceso de Inducción, Reinducción y Retiro:
- Se anexan algunas actas de inducción del personal de la Secretaría.
- Se anexan evidencias de registros de asistencai a reuniones de inducción o reinducción grupal.
- Se anexa un Acta de Entrega de personal que se retiró en 2019.  </t>
  </si>
  <si>
    <t>1. Se anexa el código de Ética 
2. Se anexan correos de socialización del Código.</t>
  </si>
  <si>
    <t>1. informes FUT primer semestre de 2019.
2. Rendiciones de cuentas y sus evidencias en la web.
3. Evidencias de Prensa para diferentes medios.
4. Evidencias COPACO, CONSEJO TERRITORIAL SEGURIDAD SOCIAL EN SALUD.
5. Evidencias de Actividades con Comunidad y su publicidad.
6. Plan Anticorrupción, Informes de seguimiento y sus evidencias.</t>
  </si>
  <si>
    <t>1. Se anexan evidencias de Generación de Ficha Familiar Electrónica.
2. Se anexan evidencias de tramites en linea disponibles para los Usuarios.
3.Se anexan evidencias de Funcionamiento de plataforma  CORRYCOM</t>
  </si>
  <si>
    <t>1. Se anexan evidencias en carpeta con actividades de Ventanilla hacia Adentro.
2. Se anexan evidencias de Actividades con la Comunidad, por ejemplo, PIC, Visitas domiciliarias, Ficha Familiar, Asesoría Jurídica,  Comodatos de Sillas de Ruedas, respuestas PQRS CORRYCOM y Smaforización de PQRS,  Evidencias sobre apoyo a HSA para su fortalecimiento y avance a II Nivel para mejorar servicios de salud en el municipio o otras varias actividades de Ventanilla hacia Afuera.</t>
  </si>
  <si>
    <t>1. Rendiciones de cuentas y sus evidencias en la web.
2. Evidencias de Prensa para Brigadas, Jornadas, Congresos, Diseño de Folletos y publicaciones, información en web, audios y videos entre otros.
3. Evidencias COPACO, CONSEJO TERRITORIAL SEGURIDAD SOCIAL EN SALUD.
4. Evidencias de Actividades con Comunidad.</t>
  </si>
  <si>
    <t xml:space="preserve">1. Se anexan evidencias Última Reunión para temas de SUIT.
2. Se anexan evidencias sobre que trámites tenemos en SUIT y en KAWAK.
3.Se anexa imagen del reconocimiento entregado a la Alcaldía por la implementación del trámite " Registro de Ejemplares de Razas Peligrosa" por parte de la Secretaría de salud. </t>
  </si>
  <si>
    <t>1.Porgrama de Gestión Documental de la Alcaldía. 
2. TRD que se Usan actualmente.
3. Evidencias de manejo de archivo Activo.
4. Evidencia de manejo y conservación de archivo de contratación, ejecución contractual, soportes de actividades de capacitación y realización de congresos.
5. Gestión Documental CORRYCOM.</t>
  </si>
  <si>
    <t>1. Se anexan evidencias de Generación de Ficha Familiar Electrónica.
2. Se anexan evidencias de tramites en linea disponibles para los Usuarios.
3.Se anexan evidencias de Funcionamiento digital de plataforma  CORRYCOM.
4. Se anexan evidencias de publicaciones varias en pagina web de la Alcaldía en la sección de salud.
5. Se anexan Evidencias con vínculos a programas radiales con témas de salud a través de la Red Social Facebook Oficial de la Alcaldía.</t>
  </si>
  <si>
    <t>1. Se anexan Documentos Política de Seguridad de la Información de la Alcaldía Municipal.
2. Se anexan Documentos Política de Administración Riesgos de Seguridad Informática. 
3. Se anexan evidencias de funcionamiento de la Plataforma  CORRYCOM.
4. Se anexan correos de resolución y cierre de casos de mesa de ayuda TIC´s.
5. Se anexan evidencias de soporte de BacUp de Bases de Datos.
6. Se anexan evidencias de correos con temas de seguridad digital enviados por la oficina de TIC´s de la administración central.</t>
  </si>
  <si>
    <t>1. Se anexa el Plan Anticorrupción con sus informes de seguimiento y evidencias correspondientes.
2. Se anexan evidencias de algunos omités (preventivos) de la Alcaldía que dirige, coordina o participa  la Secretaría ds Salud.</t>
  </si>
  <si>
    <t>1. Evidencias de transmisión del conocimiento en Actas de Comités y Actas de entrega decargos que han salido en 2019.
2. Evidencias de transición entre ficha familiar manual a Ficha familiar electrónica.
3. Evidencias de tranferencia de apoyo al HSA de Chía.</t>
  </si>
  <si>
    <t>1. Se anexa el código de Ética 
2.Se anexan correos de socialización del Código.
3.Se anexa el  Estatuto de Auditoría Interna.
4. Se anexan correos de socialización del Estatuto.
5. Resultados de Auditoría Fondo Local de Salud.
6.Actas de Supervisión de Contratos.
7. Seguimiento Plan Anticorrución.
8. Informes pormenorizados de Control Interno.
9.informes PAE Circular 02 IVC.</t>
  </si>
  <si>
    <t>1. informes de gestión, con sus evidencias de publicación y disponibilidad en página web.
2. Rendiciones de cuentas y sus evidencias en la web.
3. Evidencias de cargue de información en diferentes plataformas: SITESIGO, SISPRO, PROCURADURÍA y tableros de control a la fecha.
4. Evidencias de Reconocimientos, Premios, Certificaciones para la SDS y su publicación en diferentes medios.</t>
  </si>
  <si>
    <t>NO SE APORTAN EVIDENCIAS EN ESTA POLÍTICA POR CUANTO ESTA AÚN NO ESTÁ REGLAMENTADA.</t>
  </si>
  <si>
    <t xml:space="preserve">La Secretaría de Educación de Chía tiene como misión garantizar el acceso y permanencia de las niñas, niños, jóvenes y adultos de Chía, a un sistema educativo caracterizado por la calidad, eficiencia y pertinencia social, que forme ciudadanos comprometidos con su Municipio y su País, para la construcción de una sociedad democrática, incluyente, productiva y en paz. 
Como  visión se tiene  que  en el año 2026 ser la mejor Secretaría de Educación de los municipios intermedios del país en Gestión educativa, generando transformación social en el municipio de Chía.
Teniendo como objetivos garantizar la Cobertura y calidad Educativa mediante la eficiente y adecuada administración de los recursos asignados al sector educativo; Promover la mejora y fortalecimiento de infraestructura física, dotación mobiliaria y tecnológica, que permitan mayor cobertura bajo la modalidad de jornada única; Satisfacer oportuna y efectivamente a los requerimientos realizados por la comunidad educativa; Desarrollar alternativas de transporte de los estudiantes de las IEO, que aporten a una mayor permanencia educativa; Contribuir a la permanencia de las niñas, niños, jóvenes y adultos al sistema educativo, mediante la ampliación del programa de alimentación escolar; Fortalecer la formación y desarrollo profesional de docentes y directivos docentes, que redunden en un mayor liderazgo y mejora continua; Desarrollar estrategias enfocadas a mejorar y aumentar la cobertura de estudiantes beneficiarios en programas técnico- pedagógicos y preparatorios, pruebas saber; Contribuir al acceso de jóvenes y adultos a la educación superior o terciaria mediante apoyos y créditos educativos– FOES-.
PLANES ANUALES
La Secretaria de Educación tiene un plan de acción por sector y vigencia, el cual tiene 5 metas resultado y 21 metas producto con sus respectivas actividades, así mismo tiene indicadores de gestión  para las metas del plan de desarrollo y  el sistema de gestión de calidad.
La Secretaria de Educación anualmente desarrolla un estudio técnico de planta, el cual es elaborado junto con los Directivos de las Instituciones Educativas Oficiales, donde se establece la distribución de docentes, así como la necesidad de ampliación de planta, que de ser necesaria  se solicita ante Ministerio de Educación
Así mismo,  anualmente  la Secretaría de Educación diseña e implementa un plan de capacitaciones destinado a los docentes, el cual tiene como insumo la evaluación de desempeño docente. También es de relatar que  la Secretaría se encuentra en proceso de actualización el Plan Territorial de Formación Docente.
La Secretaría de Educación asume el Plan de Atención Ciudadana de la Alcaldía municipal de Chía  y adicionalmente implementa desde el año 2010 el Sistema de Atención al Ciudadana -SAC, del  Ministerio de Educación, el cual fue cedido a las secretarías certificadas y es exclusivo  para requerimientos del sector educativo. Es de señalar que este sistema de información es adicional al utilizado por la administración municipal, corrycom. Se anexa los informes mensuales del SAC
</t>
  </si>
  <si>
    <t xml:space="preserve">La secretaría de educación realiza un presupuesto anual POAI, que se viabiliza en la Dirección de Planificación para el desarrollo,  atendiendo a los programas, proyectos, componentes y subcomponentes, donde se asigna el presupuesto de cada uno que debe estar articulada con el  Plan Anualizado de Caja – PAC, del Ministerio de Educación.
El programa con educación de calidad, marcamos la diferencia, tiene como proyectos:
• Proyecto Mejoramiento y seguimiento de la calidad Educativa
• Proyecto Adecuación y dotación de Aula Integral y Tecnológica para Idiomas IEO José María Escrivá de Balaguer
• Proyecto Fortalecimiento en el ingreso, permanencia y/o ampliación en la educación terciaria
• Proyecto Diseño e implementación de la Cátedra de la Luna
• Proyecto Desarrollo y seguimiento del Plan Educativo Municipal
Programa Con acceso y permanencia en la educación, marcamos la diferencia, tiene como proyectos:
• Proyecto  Desarrollo y sostenimiento del servicio educativo
• Proyecto  Optimización en la gestión del tiempo escolar
• Proyecto Adecuación, mejoramiento y mantenimiento de las plantas físicas de las IEO
• Proyecto Estudios, Diseños y Construcción de las IEO San José María Escriva de Balaguer, Diversificado, General Santander y Diosa Chía
• Proyecto Estudios Diseños, Construcción  Ampliación y Mantenimiento de las Instituciones Educativas en el Municipio
• Proyecto Construcción de la Institución Educativa Oficial San José María Escrivá de Balaguer
• Proyecto Construcción de la Institución Educativa Oficial José Joaquín Casas sede General Santander
• Proyecto Construcción de la Institución Educativa Oficial Santa María del Rio
Dentro de  la vigencia se realizan modificaciones al plan de acción relacionadas a  adiciones, reducciones y traslados de acuerdo a la dinámica del ejercicio de la nómina. Como sistemas de información la Secretaria utiliza HASNET, se tanto el de la administración central como el de los fondos de servicios educativos al que tiene acceso las  Instituciones educativas.
También se utiliza el SITESIGO, donde se hace seguimiento a la planeación y ejecución de los proyectos y metas de la secretaría.
SINEB, sistema que verifica la nómina sea acorde con lo pagado con lo mensualmente, con el fin de que el Ministerio de Educación programe el desembolso.
El FUT de  Ministerio de Hacienda, se verifica trimestralmente que los pagos  de nómina correspondan con lo efectivamente causado. En este mismo sistema de información se puede verificar la programación y ejecución presupuestal por componente.
</t>
  </si>
  <si>
    <t xml:space="preserve">La Secretaría  de Educación se ha implementado lo establecido en el decreto 1278 de 2002, “por el cual se expide el Estatuto de Profesionalización Docente”. Es así que se posesionaron 64 docentes provenientes de listas de elegibles de concursos de méritos de la comisión nacional de servicio civil, entre el periodo 2016-2019
Asimismo, para proveer vacantes temporales se ha implementado el uso de la plataforma del Banco de la excelencia del Ministerio de Educación Nacional. 
La secretaría de educación tiene un plan de Bienestar para los docentes, así como Plan de capacitación,  en el periodo se realizó re inducción al 100% de los docentes; capacitándolos en los temas de la  ley 1474 , prestaciones sociales, jornadas laborales y escolares, planificación territorial. En estas re inducciones se realizan  encuesta de satisfacción.
En cuanto a formación docente, se realizan convenios con universidades para programas de maestría, donde se beneficiaron 111 docentes, buscando el continuo mejoramiento de la calidad educativa  y la formación académica a nivel de posgrado de docentes y directivos docentes de las IEO, lo que brinda oportunidades de reubicación y ascenso en el escalafón docente mejorando notoriamente los ingresos de los docentes.
En cuanto a El plan de Seguridad y Salud en el Trabajo para el sector educativo, es importante resaltar que esta   debe ser coordinado por la Secretaría de Educación y la Fiduprevisiora e implementado por esta última entidad, de acuerdo a lo reglamentado en el  decreto 1655 del  2015,  sin embargo la Secretaría ha  realizado informes al comité regional de prestaciones sociales y solicitudes  para su  implementación y la Fiduprevisora no dado respuesta frente al tema.
En la secretaría de educación se presenta baja deserción del personal docente, por el contrario  se entiende una alta población de docentes en edad de pre-pensión  (mayores de 65 años);  4 directivos docentes  y con 107 docentes en edad entre los 60 y 67 años y corresponden a los que se acercan a la edad de retiro forzoso (Ley 1821 del 30 de diciembre de 2016, a los 70 años). La Secretaría de Educación realiza anualmente un taller de pre-pensionados.
</t>
  </si>
  <si>
    <t xml:space="preserve">Con el fin de desarrollar habilidades de liderazgo y coaching, se realizó un taller de planeación estratégica dirigido a 35 directivos docentes de las IEO.
La Secretaría de Educación ha establecido como sus principios el de Competitividad, Trabajo en equipo,  proactividad   y los valores de Responsabilidad, Respeto, Honestidad para lo cual se han  realizado ejercicios participativos para la divulgación y apropiación, sin embargo se requiere mayo socialización y apropiación del código de integridad
</t>
  </si>
  <si>
    <t xml:space="preserve">La Secretaria de educación divulga circulares, resoluciones y sus procesos de convocatoria a través de la página web y la cartelera del sistema Atención al ciudadano.
Así mismo atiente las solicitudes de sus  usuarios a través del Sistema de atencional Ciudadano SAC, de manera veraz, oportuna y gratuita.
</t>
  </si>
  <si>
    <t xml:space="preserve">En desarrollo del Proceso de Certificación ordenado en la ley 715 de 2001, el Ministerio de Educación Nacional mediante resolución No. 9100 del 23 de Noviembre de 2009, reconoce el cumplimiento de los requisitos por parte del Municipio de Chía para asumir la Administración del Servicio Educativo. Es así como mediante actas, el Departamento de Cundinamarca, efectuó la entrega del personal docente, directivos docentes y administrativos, bienes inmuebles, bienes muebles, sistemas de información físico y en medio magnético a partir del 1 de enero de 2010. Concordante con ello, El Municipio de Chía mediante decretos 122 y 123 de diciembre de 2009 adoptó e incorporó la planta de personal docente directivo docente y administrativo a la Administración Municipal. Durante el año 2010, el Ministerio de Educación Nacional, inició el proceso de acompañamiento e implementación del proceso modernización de la Secretaría es así que la SEM se encuentra Certificada en los procesos de cobertura del servicio educativo, atención al ciudadano, gestión de recurso humano, gestión de la calidad del servicio educativo.
Para el año 2015 se realizó el proceso de modernización de la Alcaldía Municipal de Chía, mediante el decreto 17 del 16 de junio de 2015, “POR EL CUAL SE ESTABLECE LA ESTRUCTURA ORGANIZACIONAL INTERNA DE LA ADMINISTRACIÓN CENTRAL DEL MUNICIPIO DE CHÍA” capítulo III SECTOR SOCIAL articulo 32 donde la Secretaria de Educación integra el sector Social y en el Artículo 37. Donde se define la Organización interna de la Secretaría de Educación. La organización interna de la Secretaría de Educación, es la siguiente: 3.2. SECRETARÍA DE EDUCACIÓN 3.2.1. Dirección de Gestión Educativa 3.2.2. Dirección Administrativa y Financiera. En el decreto 18 de 16 de junio de 2015 “por el cual establece la planta de personal de la alcaldía del nivel central de la administración municipal de Chía” y mediante resolución 1805 de 16 de junio de 2015, "Por el cual se establece el Manual Específico de Funciones y Competencias Laborales para los empleos de la Planta de Personal del Nivel Central del Municipio de Chía - Cundinamarca".
A través de la resolución 2952 de 2019 “Por la cual se adiciona el manual especifico de funciones  y de competencias laborales para los empleos de planta de personal de la administración central del municipio de Chía” se crea la dirección de Inspección y vigilancia.
</t>
  </si>
  <si>
    <t xml:space="preserve">La Secretaría de Educación tiene  un área dentro de su organización administrativa encargada del Sistema de Atención al Ciudadano, la cual tiene como funciones : Tramitar la correspondencia recibida a todas las áreas de la SEM, Orientar a la ciudadanía, Atender notificaciones, Identificar y radicar en el SAC (Sistema de Atención al Ciudadano), atender, direccionar y hacer seguimiento a solicitudes y Recibir PQR (Peticiones, Quejas y Reclamos).
La Secretaría de educación  ha implementado y fortalecido  los canales tradicionales de  comunicación; como lo son el presencial y el telefónico, además ha implementado los correos institucionales, el Sistema de Atención al Ciudadano y la ventanilla única. Así mismo, la secretaría  se encuentra en proceso de diseño de la página web de dependencia en el portal de la Alcaldía Municipal de Chía.  http://seceducacion.chia-cundinamarca.gov.co/  
Es importante destacar que la Secretaría de Educación implementa el sistema de  correspondencia SAC,  El cual es una herramienta del Ministerio de Educación,  que le permite a los ciudadanos registrar sus PQRSD a través de los diferentes canales de atención y  realizar seguimiento a los estados de dichos requerimientos.
Con le fin de fortalecer esta política, se ha implementado un lenguaje claro en  sus comunicaciones y se viene realizando un seguimiento a las respuestas de la entidad para contestar oportunamente y con veracidad  las PQRS de los usuarios.
</t>
  </si>
  <si>
    <t xml:space="preserve">En la actualidad no se encuentra un estudio diagnóstico del estado actual de la participación ciudadana en el sector educativo
Sin embargo anualmente las Instituciones Educativas oficiales realizan proceso de rendiciones de cuentas ante sus comunidades académicas.
En cuanto a la gestión del sector educativo este es integrado a  la rendición de cuentas que anualmente realiza la Alcaldía al igual que se incluye en el informe de gestión de cada vigencia.
</t>
  </si>
  <si>
    <t xml:space="preserve">En la actualidad la Secretaria de educación, luego de un proceso de  racionalización y  caracterización  está en proceso de publicar en el SUIT (Sistema Único de Trámites) los siguientes trámites:
• Clausura de un establecimiento educativo oficial o privado 
• Cambió de nombre o razón social de un establecimiento educativo estatal o privado 
• Cambio de sede un establecimiento educativo 
• Registro de firmas de rectores directores y secretarios de establecimientos educativos
•  Registro o renovación de programas de las instituciones promovidas por particulares con el servicio educativo para el trabajo y el desarrollo humano 
• Licencia de funcionamiento para las instituciones promovidas por particulares que ofrezcan el servicio educativo para el trabajo y desarrollo humano 
• Licencia de funcionamiento para establecimiento educativos promovidos por particulares que prestan servicio educativo en los niveles de preescolar básica y media 
• Licencia de funcionamiento instituciones educativas que ofrezcan programas de educación formal de adultos 
• Cierre temporal o definitivo programas de educación para el trabajo y desarrollo humano  autorización de calendario académico especial
</t>
  </si>
  <si>
    <t xml:space="preserve">La secretaría de educación se encuentra implementando estrategias  para el mejoramiento de la gestión de documentos y a ministración de archivos,  como lo indica la ley general de archivos, ley 594 de 2000, en el título iv, 
La Secretaría de educación no ha implementado la digitalización de documentos, la política  de seguridad de la información y la interoperabilidad de la gestión documental y administración de archivos. 
</t>
  </si>
  <si>
    <t xml:space="preserve">La Secretaria de Educación ha diseñado una página web, la cual haría parte del portal de Alcaldía de Chía.  http://seceducacion.chia-cundinamarca.gov.co/  
Cabe destacar que  el sector educación maneja  sistemas de información exclusivos como los son: 
• DUE (Directorio Único de  Establecimientos educativos)
• SIGCE (Sistema de Gestión y Calidad Educativa)
• HUMANO
• SAC 2 (Sistema de Atención al Ciudadano)
• SIMAT (Sistema de Matrícula)
• SGCF: Sistema de Gestión y Control Financiero
• SINEB (Sistema Nacional de Educación básica)
• SICIED (Sistema Interactivo de Infraestructura Educativa)
Además, la Secretaria de educación es una dependencia multicanal en razón a que se utilizan como canales de comunicación y transaccionales con sus  usuarios: correos electrónicos,  teléfono,  el SAC, la página web y la ventanilla única.
En la actualidad  la Secretaría de Educación tiene dispuesto en la ventanilla única los siguientes trámites: 
• Solicitud de apoyo  Fondo de Educación Superior –FOES
• Solicitud crédito Fondo de Educación Superior –FOES
• Solicitud de renovación  apoyo  Fondo de Educación Superior –FOES
• Solicitud de renovación apoyo mejor Saber 11
• Solicitud apoyo mejor Saber 11
• Solicitud de transporte escolar
• Solicitud subsidio de sostenimiento de estudiantes de universidades públicas
• Solicitud  renovación subsidio de sostenimiento de estudiantes de universidades públicas
• Asenso escalafón docente
• Inscripción a escalafón docente
</t>
  </si>
  <si>
    <t>La Alcaldía de  Chía y por ende  de la Secretaría de educación, no ha implementado  la política de seguridad y privacidad de la información para dar cumplimiento, con el fin de dar cumplimiento  a la directiva 010 de 2019 de la procuraduría en la ley habeas data, la Secretaria de educación adelanta acciones para antes del 31 de octubre  realizar el registro nacional de base de datos ante la superintendencia de  industria y comercio</t>
  </si>
  <si>
    <t>La Secretaría de Educación cuenta con abogados dentro de su planta, así como como asesores jurídicos externos, con el fin de ejercer su misión y objetivos acorde al  Estado Social de Derecho y de ser necesario ejercer la defensa jurídica,  junto con la Dirección de Defensa jurídica  de la Alcaldía de Chía.</t>
  </si>
  <si>
    <t xml:space="preserve">La Secretaría de educación, así como la administración municipal en general viene de un procesos de renovación de su personal a causa del concurso de Méritos de la Comision nacional de Servicio Civil, los cuales se en cuentra en periodo de prueba, por lo anterior no se ha podido establecer el grupo de servidores públicos capaces de idear, investigar, experimentar e innovar en sus actividades cotidianas como lo propone MiPg.
Lo que se pudo evidencia en los procesos de entrega es que no existe un protocolo de  organización, sistematización del archivo digital de información de la entidad.
Así mismo se requiere  implementar  escenarios de interacción  entre diferentes personas o entidades mediante redes de enseñanza-aprendizaje y  de ideación y creación colaborativa para el mejoramiento del ciclo de política pública.
</t>
  </si>
  <si>
    <t xml:space="preserve">La Secretaría de Educación se encuentra certificada  en la gestión de calidad por el Incontec,  además  cumple con los estándares de los macroprocesos de modernización del Ministerio de Educación y se implementan acciones como:
• Comité de riesgo e indicadores
• Auditorías internas
• Se realiza revisión de las  respuestas a las PQRS para que sean pertinentes  y oportunas 
• Se tiene una estructura administrativa  de acuerdo a los proceso de modernización establecidos por el ministerio de educación
</t>
  </si>
  <si>
    <t xml:space="preserve">
Para el seguimiento y evaluación del desempeño del sector educativo, la secretaría  establece un área  de Planeación Educativa adscrita al despacho cuyo líder es un profesional especializado, El área de Planeación educativa se encarga de Planear, Diseñar y formular las políticas y estrategias del Sector Educativo,  especificando los fines, objetivos y metas del Sector, priorizando la inversión de los recursos. Teniendo como objetivos:
 Orientar y Asesorar  en presentación de programas y proyectos.
 Consolidar y brindar  Información  sobre programas y proyectos.
 Definir Plan de Inversiones, Plan Indicativo, Plan de Acción y POAI.
 Coordinar la formulación del Plan de Desarrollo del Sector  
esta área es la encargada de revisar y actualizar los indicadores  establecidos en el sistema de gestión de Calidad a través del sistema de información KAWAK y los indicadores establecidos en el Plan de desarrollo a través del sistema de información SITESIGO.
El Sistema de información de la Alcaldía municipal de Chía SITESIGO,  permite  realizar seguimiento a la eficiencia y  eficacia en cada una de las metas con el cual , el área de planeación educativa  mensualmente genera  un  informe de avance.
Con el fin de evaluar la gestión del riesgo en la dependencia se tiene un comité de riesgos y se establecieron unos indicadores, a los cuales se les realiza un seguimiento según a la frecuencia establecida para cada indicador.
Con el fin de evaluar la percepción de los grupos de valor se realiza una encuesta, la cual se anexa al presente informe.
Con el fin de  documentar los resultados de los ejercicios de seguimiento  la Secretaría de Educación realiza el Informe mensual de seguimiento al plan de acción, Informe de gestión meta por meta del plan de desarrollo, informe del arrea de calidad, plan estadístico de la secretaría, plan de cobertura, plan de infraestructura, informes de rendición de cuentas, Boletín Estadístico 2017 Actualizado, Informe de avance  del Plan de accion.  Plan de acción por cada vigencia
</t>
  </si>
  <si>
    <r>
      <rPr>
        <b/>
        <sz val="10"/>
        <rFont val="Arial"/>
        <family val="2"/>
      </rPr>
      <t xml:space="preserve">ODS </t>
    </r>
    <r>
      <rPr>
        <sz val="10"/>
        <rFont val="Arial"/>
        <family val="2"/>
      </rPr>
      <t>AL QUE LE APUNTÓ EL RESULTADO OBTENIDO</t>
    </r>
  </si>
  <si>
    <r>
      <rPr>
        <b/>
        <sz val="10"/>
        <color theme="1"/>
        <rFont val="Arial"/>
        <family val="2"/>
      </rPr>
      <t xml:space="preserve">PASIVA:  </t>
    </r>
    <r>
      <rPr>
        <sz val="10"/>
        <color theme="1"/>
        <rFont val="Arial"/>
        <family val="2"/>
      </rPr>
      <t xml:space="preserve">Se realizan </t>
    </r>
    <r>
      <rPr>
        <b/>
        <sz val="10"/>
        <color theme="1"/>
        <rFont val="Arial"/>
        <family val="2"/>
      </rPr>
      <t xml:space="preserve"> </t>
    </r>
    <r>
      <rPr>
        <sz val="10"/>
        <color theme="1"/>
        <rFont val="Arial"/>
        <family val="2"/>
      </rPr>
      <t xml:space="preserve">Piblicaciones en el SECOP, de todos los procesos contractuales que adelanta la Dependencia.
Plan anticorrupcion debidamente diligenciado y enviado.
</t>
    </r>
    <r>
      <rPr>
        <b/>
        <sz val="10"/>
        <color theme="1"/>
        <rFont val="Arial"/>
        <family val="2"/>
      </rPr>
      <t>ACTIVA:  S</t>
    </r>
    <r>
      <rPr>
        <sz val="10"/>
        <color theme="1"/>
        <rFont val="Arial"/>
        <family val="2"/>
      </rPr>
      <t xml:space="preserve">e trabajó una iniciativa para implementar una  APP, mediante la cual los usuarios pudieran agilizar sus solicitudes. 
Se implementó la Fan Page meidante la cual se administra el sistema publico del Banco de empleo del municipio.
</t>
    </r>
  </si>
  <si>
    <r>
      <rPr>
        <b/>
        <sz val="10"/>
        <color theme="1"/>
        <rFont val="Arial"/>
        <family val="2"/>
      </rPr>
      <t xml:space="preserve">PASIVA:  </t>
    </r>
    <r>
      <rPr>
        <sz val="10"/>
        <color theme="1"/>
        <rFont val="Arial"/>
        <family val="2"/>
      </rPr>
      <t xml:space="preserve">Los procesos de contratación realizados para el cumplimiento de la meta, fueron dbidamente publicados en el SECOP. 
</t>
    </r>
    <r>
      <rPr>
        <b/>
        <sz val="10"/>
        <color theme="1"/>
        <rFont val="Arial"/>
        <family val="2"/>
      </rPr>
      <t xml:space="preserve">ACTIVA: </t>
    </r>
    <r>
      <rPr>
        <sz val="10"/>
        <color theme="1"/>
        <rFont val="Arial"/>
        <family val="2"/>
      </rPr>
      <t>Se implementó la FanPage para el registro del servicio público de empleo.</t>
    </r>
  </si>
  <si>
    <r>
      <rPr>
        <b/>
        <sz val="10"/>
        <color theme="1"/>
        <rFont val="Arial"/>
        <family val="2"/>
      </rPr>
      <t>Honestidad</t>
    </r>
    <r>
      <rPr>
        <sz val="10"/>
        <color theme="1"/>
        <rFont val="Arial"/>
        <family val="2"/>
      </rPr>
      <t xml:space="preserve">: Se realizó un estduio incolucrando todos los sectores economicos y sociales del municipio, con el fin de que el resultado fuera lo mas real posible.  </t>
    </r>
    <r>
      <rPr>
        <b/>
        <sz val="10"/>
        <color theme="1"/>
        <rFont val="Arial"/>
        <family val="2"/>
      </rPr>
      <t>Imparcialidad</t>
    </r>
    <r>
      <rPr>
        <sz val="10"/>
        <color theme="1"/>
        <rFont val="Arial"/>
        <family val="2"/>
      </rPr>
      <t>:  se actuó conforme al resultado que se dio, sin involucrar intereses ni vicios.</t>
    </r>
  </si>
  <si>
    <r>
      <rPr>
        <b/>
        <sz val="10"/>
        <color theme="1"/>
        <rFont val="Arial"/>
        <family val="2"/>
      </rPr>
      <t>PASIVA</t>
    </r>
    <r>
      <rPr>
        <sz val="10"/>
        <color theme="1"/>
        <rFont val="Arial"/>
        <family val="2"/>
      </rPr>
      <t xml:space="preserve">:  Los procesos de contratación realizados para el cumplimiento de la meta, fueron dbidamente publicados en el SECOP, con el fin de propiciar que todo aquel que estuviese interesado en presentarse, pudiera estar pendiente del proceso via web.
</t>
    </r>
    <r>
      <rPr>
        <b/>
        <sz val="10"/>
        <color theme="1"/>
        <rFont val="Arial"/>
        <family val="2"/>
      </rPr>
      <t>ACTIVA</t>
    </r>
    <r>
      <rPr>
        <sz val="10"/>
        <color theme="1"/>
        <rFont val="Arial"/>
        <family val="2"/>
      </rPr>
      <t>: Se inicií la implemntación de encuestas de satisfacción y de medición de resultado, via herramientas de google, para la medición de los procesos de las MYPYMES.</t>
    </r>
  </si>
  <si>
    <r>
      <rPr>
        <b/>
        <sz val="10"/>
        <color theme="1"/>
        <rFont val="Arial"/>
        <family val="2"/>
      </rPr>
      <t>PASIVA</t>
    </r>
    <r>
      <rPr>
        <sz val="10"/>
        <color theme="1"/>
        <rFont val="Arial"/>
        <family val="2"/>
      </rPr>
      <t xml:space="preserve">:  Los procesos de contratación realizados para el cumplimiento de la meta, fueron dbidamente publicados en el SECOP, 
</t>
    </r>
    <r>
      <rPr>
        <b/>
        <sz val="10"/>
        <color theme="1"/>
        <rFont val="Arial"/>
        <family val="2"/>
      </rPr>
      <t>ACTIVA</t>
    </r>
    <r>
      <rPr>
        <sz val="10"/>
        <color theme="1"/>
        <rFont val="Arial"/>
        <family val="2"/>
      </rPr>
      <t>: Los proyectos implementados, fueron sometidos a aprobación por parte de la plenaria de  las personas PVCA residentes y registradas en el municipio.</t>
    </r>
  </si>
  <si>
    <r>
      <rPr>
        <b/>
        <sz val="10"/>
        <color theme="1"/>
        <rFont val="Arial"/>
        <family val="2"/>
      </rPr>
      <t>PASIVA</t>
    </r>
    <r>
      <rPr>
        <sz val="10"/>
        <color theme="1"/>
        <rFont val="Arial"/>
        <family val="2"/>
      </rPr>
      <t>:  Los procesos de contratación realizados para el cumplimiento de la meta, fueron dbidamente publicados en el SECOP</t>
    </r>
    <r>
      <rPr>
        <b/>
        <sz val="11"/>
        <color theme="1"/>
        <rFont val="Calibri"/>
        <family val="2"/>
        <scheme val="minor"/>
      </rPr>
      <t/>
    </r>
  </si>
  <si>
    <r>
      <rPr>
        <b/>
        <sz val="10"/>
        <color theme="1"/>
        <rFont val="Arial"/>
        <family val="2"/>
      </rPr>
      <t xml:space="preserve">PASIVA: </t>
    </r>
    <r>
      <rPr>
        <sz val="10"/>
        <color theme="1"/>
        <rFont val="Arial"/>
        <family val="2"/>
      </rPr>
      <t xml:space="preserve">Los procesos de contratació}n fueron debidamente publicados en el SECOP.  Las adquisiciones fueron consultadas en las paginas dispuestas para tal fin.
</t>
    </r>
    <r>
      <rPr>
        <b/>
        <sz val="10"/>
        <color theme="1"/>
        <rFont val="Arial"/>
        <family val="2"/>
      </rPr>
      <t>ACTIVA</t>
    </r>
    <r>
      <rPr>
        <sz val="10"/>
        <color theme="1"/>
        <rFont val="Arial"/>
        <family val="2"/>
      </rPr>
      <t>: A traves de la página de la alcaldia, se publicó un vieo institucional, con los principales resultados alcanzados en terminos de Huertas Urbanas.</t>
    </r>
  </si>
  <si>
    <r>
      <rPr>
        <b/>
        <sz val="10"/>
        <color theme="1"/>
        <rFont val="Arial"/>
        <family val="2"/>
      </rPr>
      <t>PASIVA</t>
    </r>
    <r>
      <rPr>
        <sz val="10"/>
        <color theme="1"/>
        <rFont val="Arial"/>
        <family val="2"/>
      </rPr>
      <t xml:space="preserve">: Los procesos de contratació}n fueron debidamente publicados en el SECOP.  
</t>
    </r>
    <r>
      <rPr>
        <b/>
        <sz val="10"/>
        <color theme="1"/>
        <rFont val="Arial"/>
        <family val="2"/>
      </rPr>
      <t>ACTIVA</t>
    </r>
    <r>
      <rPr>
        <sz val="10"/>
        <color theme="1"/>
        <rFont val="Arial"/>
        <family val="2"/>
      </rPr>
      <t>: Se realizó convocatoria abierta, para la inscripción de los usuarios interesados en los diferentes proyectos productivos.   Los beneficiarios fueron seleccionados, segun el cumplimiento de requisitos de los cursos que ofertó la Driección.</t>
    </r>
  </si>
  <si>
    <r>
      <rPr>
        <b/>
        <sz val="10"/>
        <color theme="1"/>
        <rFont val="Arial"/>
        <family val="2"/>
      </rPr>
      <t xml:space="preserve">PASIVA: </t>
    </r>
    <r>
      <rPr>
        <sz val="10"/>
        <color theme="1"/>
        <rFont val="Arial"/>
        <family val="2"/>
      </rPr>
      <t>Los contratos fueron debidamente publicados en la web, con el fin de que fueran de publico conocimiento y pudiesen acceder todos los interesados de manera transparente.</t>
    </r>
  </si>
  <si>
    <t>Resultado parcial, alcanzado por equipo interinstitucional dedicado al fortalecimiento de semilleros y a la gestión interinstitucional.</t>
  </si>
  <si>
    <t>14 familias de jovenes barristas.
30 familias de PVCA</t>
  </si>
  <si>
    <t>350 persosnas beneficiadas de cursos de capacitacion en diferentes tematicas</t>
  </si>
  <si>
    <t>400 personas beneficiadas de capacitaciones multitematicas.
120 - jóvenes
180 - Adultos.
100 Adultos mayores</t>
  </si>
  <si>
    <t>Se apropiaron y ejecutaron los recursos mediante la contratacion de profesionales que realizaron actividades de implementacion a la PPTD en articulacion con el sector privado.</t>
  </si>
  <si>
    <t>Vinculación laboral mediante convocatoria de empleo: 
Jóvenes: 403
Adultos: 302</t>
  </si>
  <si>
    <t>Vinculación laboral mediante convocatoria de empleo: 
Jóvenes: 239
Adultos: 371</t>
  </si>
  <si>
    <t>Se han realizado dos estudios especializdos en articulacion con otros Entes territoriales, para obtener información de base para el arranque del obsevatorio, elaboración de estado de arte y proyección a 20 años.</t>
  </si>
  <si>
    <t>Articulación con Departamento, y dos municipios para la generación del primer estudio del mercado de empleo regional. (ORMET, Zipaquirá, Chía).</t>
  </si>
  <si>
    <t>Articulacion de todos los sectores productivos del municipio, para la realización del diagnóstico, y establecimiento del estado del Arte.</t>
  </si>
  <si>
    <t>Se adelnata proceso contractual, para elevar los estudios a Política Pública.</t>
  </si>
  <si>
    <t>Especial enfasis en los procesos de asocitividad entre productores agropecuarios y emprendedores del municipio.  Apropiacion y ejecución de recursos para logistica.</t>
  </si>
  <si>
    <t>8 unidades productivas apoyadas.</t>
  </si>
  <si>
    <t>40 unidades productivas apoyadas.</t>
  </si>
  <si>
    <t>70 unidades productivas apoyadas</t>
  </si>
  <si>
    <t>80 unidades productivas apoyadas.</t>
  </si>
  <si>
    <t>Recursos trasladados al sector competente</t>
  </si>
  <si>
    <t>Se ejecutaron recursos en proyectos productivos preseleccionados por la PVCA..</t>
  </si>
  <si>
    <t>30 familias PVCA beneficiadas</t>
  </si>
  <si>
    <t>creacion de nueva asociación, que agrupó varias existentes en el municipio en proyecto tienda comunitaria.</t>
  </si>
  <si>
    <t>Se contrataron profesionales, y se apropiaron recursos para ampliar la cobetura de usuarios</t>
  </si>
  <si>
    <t>se ha realizado implementación de huertas en sector urbano, instituciones educaivas y se ha replicado el modelo en otros municipios</t>
  </si>
  <si>
    <t>Hidroponia, confecion, bovinos, aves de corral, caprinos, apiarios, cototnicultura.</t>
  </si>
  <si>
    <t>Se ha mantenido el proyecto de transformacion en funcionamiento a traves de la contratacion de operarios y profesionales y de aprovechamiento de los residuos organicos producidos en PSF y Plaza de Mercado.</t>
  </si>
  <si>
    <t>No se puede adelantar la meta, toda vez que el IDUVI confirma meidante oficio, no haber predio a nombre del municipio, que cumpla los requisitos de norma para el traslado de la PSF y la Plaza de mercado.</t>
  </si>
  <si>
    <t>Se ha realizado inversion de recursos en mejoramiento de la infraestructura y en la contratacion de profesionales para el manejo de la Administración de la plaza.  Adicionalment se creo el cargo de administrador en la reestructuracion de la planta.</t>
  </si>
  <si>
    <t>Iversion en infraestructura, mantenimiento de maquinariay contratacion de profesionales conforme a los requerimientos de ley (INVIMA)</t>
  </si>
  <si>
    <t>Se realizo inversion en modernizacion de las instalaciones del vivero, maquinaria para la prestacion de servicios  al pequeño y mediano agricultor del municiio, y se ha reorientado el vivero, como un centro de transferencia de tecnologia y conocimiento, para habitantes y visitantes al municipio, provenientes de otros municiios y de diferentes instituciones de educación basica primaria, media, e incluso superios.</t>
  </si>
  <si>
    <t>anualmente se realiza la cel racion del dia del buen trato animal y se contrata un profesional que realiza talleres de tenencia responsable de animales.</t>
  </si>
  <si>
    <t>La meta ha avanzado en cumplimiento atendiendo al 100% de los estudiantes con discapacidad identificados en el sistema de información de matrícula a través del equipo interdisciplinario de inclusión escolar que interviene y apoya a las 12 instituciones educativas oficiales del municipio</t>
  </si>
  <si>
    <t>293  niños y niñas con discapacidad atendidos en las instituciones educativas oficiales, donde 174 son niños y 119 son niñas. El 1% se encontraban en curso de vida de primera infancia, el 42% en infancia, el 39% en adolescencia, el 12% en juventud y el 6% en adultez. el 6% se encuentran en estrato 0, el 35% se encuentran en estrato 1, el 48% se encuentran en estrato 2 y el 11% se encuentran en estrato 3</t>
  </si>
  <si>
    <t>65 niños y niñas identificados con necesidades educativas especiales con intervención de equipo interdisciplinario en las instituciones educativas especiales y 231 niños y niñas con discapacidad atendidos en las instituciones educativas oficiales, donde 139 son niños y 92 son niñas. El 38% se encontraban en curso de vida de infancia, el 45% en adolescencia y el 16% en juventud. el 4% se encuentran en estrato 0, el 35% se encuentran en estrato 1, el 52% se encuentran en estrato 2 y el 9% se encuentran en estrato 3</t>
  </si>
  <si>
    <t>Estudiantes IEO con discapacidad: 289 de los cuales el 59,5% son hombres y el 40,5% son mujeres. El 4% se encuentran en estrato 0, el 38% se encuentran en estrato 1, el 45% se encuentran en estrato 2 y el 13% se encuentran en estrato 3. el 1% de los estudiantes con discapacidad se encuentran en primera infancia, el 34% en infancia, el 44% en adolescencia y el 21% en juventud</t>
  </si>
  <si>
    <t>Estudiantes IEO con discapacidad: 277 (7 primera  infancia, 156 infancia, 70 adolescencia, 44 juventud, el 40% mujeres y el 60% son hombres)</t>
  </si>
  <si>
    <t xml:space="preserve">El Plan de Implementación Progresiva busca fortalecer la calidad Educativa de las personas con Discapacidad.
El Plan de Implementación Progresiva “Chía con Educación Inclusiva” como propuesta de la Secretaría de educación del municipio de Chía busca trascender los límites evaluativos convencionales, centrando su atención en la diversidad de necesidades del municipio de Chía, respecto al proceso inclusivo no desde las barreras, sino desde los facilitadores que impulsarán a toda la comunidad a ser autogestora de su proceso.
Se centra en todos los estudiantes, prestando especial atención a aquellos que tradicionalmente han sido excluidos de las oportunidades educativas, tales como los estudiantes con necesidades especiales y discapacidades, niños pertenecientes a minorías étnicas y lingüísticas, entre otros.
El valor que tiene el PIP para el desarrollo psicosocial de la comunidad se fundamenta en fomentar el principio de inclusión en la sociedad el cual se expone desde la participación de la diversidad en los contextos educativos; lo cual implica el reconocimiento de que todos los seres humanos son diferentes pero iguales en los derechos que los cobijan. Esto implica construir una sociedad justa y democrática en la que todos tengan la posibilidad de participar en igualdad de condiciones; lo cual contrarrestaría posturas que generan profundas barreras para la participación, en los escenarios educativos para el aprendizaje
</t>
  </si>
  <si>
    <t>Se han  hecho adiciones de recursos económicos, complementarios a los recursos asignados desde el MEN, lo que permite atender de una mejor manera la población con discapacidad matriculada en los EE, mediante la contratación de un equipo interdisciplinario de profesionales que prestan el apoyo y las orientaciones necesarias en los EE a directivos docentes, docentes, administrativos, padres/madres/acudientes y estudiantes, aportando de manera significativa y acompañando la implementación del decreto 1421 de 2017 y todas sus orientaciones</t>
  </si>
  <si>
    <t>Teniendo en cuenta que, en el municipio han sido registrados 548 estudiantes con discapacidad (EcD) en las instituciones educativas (IE) del municipio; lo que es un 2% de la población matriculada, de ellos 286 estudiantes pertenecen a alguna de las doce (12) instituciones educativas oficiales (IEO); la se han adoptado múltiples estrategias para la atención de las y los estudiantes con discapacidad, las cuales se enfocan en dicha población de manera particular y a toda la comunidad educativa en general, desde una perspectiva de educación inclusiva, desarrollo humano y enfoque de derechos</t>
  </si>
  <si>
    <t>II. Se desarrollan estrategias de información, sensibilización y capacitación a las comunidades educativas en cuanto a los derechos de las personas en condición de discapacidad y aportamos al empoderamiento de docentes en términos de educación Inclusiva.</t>
  </si>
  <si>
    <t>No se ha implementadp</t>
  </si>
  <si>
    <t>La meta se logró a través de convenios interadministrativos con Instituciones de Educación Superior para adelantar procesos de formación docente, asistencia técnica y acompañamiento, bilinguismo, Escuela de Coordinadores, modelos de evaluación gamificada y proyecto de inmersión.</t>
  </si>
  <si>
    <t>13.571 estudiantes del sector oficial, de los cuales el 3% se encuentran en estrato 0, el 25% se encuentran en estrato 1, el 60% se encuentran en estrato 2, el 11% se encuentran en estrato 3 y el restante 1% se encuentran en estratos 4, 5 y 6. Del total de estudiantes del sector oficial, 456 se encuentran en primera infancia, 5,929 en infancia, 6.366 en adolescencia, 706 en juventud, 109 en adultez y 15 son adultos mayores</t>
  </si>
  <si>
    <t>13.968 estudiantes del sector oficial, de los cuales el 3% se encuentran en estrato 0, el 27% se encuentran en estrato 1, el 59% se encuentran en estrato 2, el 11% se encuentran en estrato 3 y el restante 1% se encuentran en estratos 4, 5 y 6. Del total de estudiantes del sector oficial, 410 se encuentran en primera infancia, 6.057 en infancia, 6.600 en adolescencia, 761 en juventud, 121 en adultez y 19 son adultos mayores</t>
  </si>
  <si>
    <t>14.229 estudiantes activos en el sector oficial, de los cuales el 3% se encuentran en estrato 0, 28% se encuentran en estrato 1, 57% se encuentran en estrato 2, 10% se encuentran en estrato 3 y el 1% se encuentran en estratos 4, 5 y 6. Del total de estudiantes del sector oficial, 479 se encuentran en primera infancia, 6.055 en infancia, 6.737 en adolescencia, 814 en juventud, 135 en adultez y 19 son adultos mayores</t>
  </si>
  <si>
    <t>14.613 estudiantes activos en el sector oficial, de los cuales el 3% se encuentran en estrato 0, 28% se encuentran en estrato 1, 56% se encuentran en estrato 2, 10% se encuentran en estrato 3 y el 1% se encuentran en estratos 4, 5 y 6. Del total de estudiantes del sector oficial, 790 se encuentran en primera infancia, 6.312 en infancia, 6.709 en adolescencia, 681 en juventud, 116 en adultez y 5 son adultos mayores</t>
  </si>
  <si>
    <t>La Secretaria de Planeación anualmente desarrolla el Plan de capacitación Docente y en  y se encuentra en actualización el Plan  Territorial de formación docente.</t>
  </si>
  <si>
    <t xml:space="preserve">Con miras al mejoramiento de los resultados en las pruebas de estado del sector oficial, se implementó un programa técnico pedagógico dirigido a docentes y a 5510 estudiantes de los grados 3°, 5°, 7°, 9° y 11°, que incluyen simulacros en prueba saber y jornadas de orientación profesional. La secretaría de educación cuenta con el Plan de capacitación docente,  en el periodo se realizó re inducción al 100% de los docentes; capacitándolos en los temas de la  ley 1474, prestaciones sociales, jornadas laborales y escolares, planificación territorial. En estas re inducciones se realizan  encuesta de satisfacción. </t>
  </si>
  <si>
    <t>Se tiene proyectado el cumplimiento del 100% de la meta para el final de la vigencia, hasta el momento se han adelantado las siguientes acciones:
Formulación de lineamientos y guía metodológica para la implementación de la Cátedra de la Paz en las 12 instituciones educativas oficiales.
Acompañamiento y formación para implementación de la cátedra en las 12 instituciones educativas, dirigida a docentes, estudiantes y padres de familia.
Con el fin de dar cumplimiento a la meta proyectada, se realizaron diferentes espacios de formación de acuerdo a las necesidades institucionales, utilizando el Manual de convivencia de cada IEO con un análisis de la Ley 1620 y su decreto reglamentario, motivando a los docentes a aplicar prácticas que mejoren la convivencia y prevengan la violencia escolar desde las asignaturas que dirigen, a la luz de la Cátedra Ciudad de la Luna para la Paz y la Convivencia. En otras IEO, este espacio de formación fue orientado desde la normatividad, realizando un análisis de La Ley 1732 y todos sus antecedentes normativos y decretos reglamentarios. Se brindó una orientación para el ejercicio de los Comités de Convivencia, fortaleciendo su función de que este sea un espacio de generación de propuestas pedagógicas de competencias ciudadanas, escuela como ambiente protegido, reconocimiento y valoración de la diversidad y prevención de la violencia escolar. Se generaron espacios de capacitación para el fortalecimiento de la Ruta de Atención Integral para la Convivencia Escolar con estudiantes, padres y/o docentes y directivos docentes, haciendo ejercicios prácticos de la aplicabilidad de las mismas, de acuerdo a los parámetros y temáticas establecidas en la Cátedra Ciudad de la Luna para la Paz y la Convivencia, con algunos énfasis requeridos por las instituciones como prevención de consumo, violencia escolar, entre otras. Así mismo con los docentes se busca identificar que en la cátedra se estén dando herramientas de respeto y tolerancia a los estudiantes.
De la misma manera, se planearon, articularon, acompañaron y coordinaron espacios de formación con estudiantes, padres y/o docentes de las IEO Fusca, Cerca de Piedra, Bojacá, José Joaquín Casas, Laura Vicuña, San José María Escrivá de Balaguer y Diversificado, cuyo objetivo era el de fortalecer la Ruta de Atención Integral para la Convivencia Escolar, teniendo como base el desarrollo de competencias emocionales como factor protector del individuo, en donde se reconoce a sí mismo y su entorno, valorando la diversidad y respetando al otro, haciendo entonces que fortalezca sus habilidades para la vida y sus competencias ciudadanas.</t>
  </si>
  <si>
    <t>Proceso de fortalecimiento de la capacidad institucional en 380 docentes de las instituciones educativas oficiales, proceso de sensibilización y herramientas para el fomento de la cátedra ciudad de la luna para la paz y la convivencia con 521 padres de familia y proceso de formación y capacitación a estidiantes en convivencia escolar y cátedra ciudad de la luna para la paz con la participación de 1.210 estudiantes de las 12 instituciones educativas oficiales, de los cuales el 49,4% son niñas y el 50,6% son niños, así mismo, el 68,5% se encuentran en el curso de vida de adolescencia y el restante 31,5% se encuentran en infancia</t>
  </si>
  <si>
    <t xml:space="preserve">Cumplimiento del 100% de la meta a través de la implementación de programas como;
Programa de integración lingüística en alianza con Liceo Francés
Programa bilinguismo "inglés para Fusca" en convenio con el Colegio Rochester y articulación con el Ministerio de Educación.
Programa "escuela familiar" con la participación de padres de familia de las 12 instituciones educativas oficiales.
estrategias de acompañamiento y asesoría en la revisión de planes de estudio, mallas curriculares, educación por proyectos, modelos educativos innovadores, definición de lineamientos y criterios para fortalecer el horizonte institucional y estrategias pedagógicas innovadoras
</t>
  </si>
  <si>
    <t xml:space="preserve">Durante las vigencias 2017 y 2018 la administración municipal adelantó el proceso de formulación participativa del Plan Educativo Municipal con la realización de 35 mesas de trabajo y la participación de más de 1.700 personas de los diferentes estamentos de la comunidad educativa, que a través de diversas metodologías de trabajo aportaron a la construcción de un plan educativo de acuerdo a sus necesidades, perspectivas y expectativas, bajo el marco normativo vigente en la materia. 
Como resultado de este proceso se consolidó y presentó ante el Concejo Municipal el proyecto de Acuerdo que adopta formalmente el Plan para el municipio de Chía durante una vigencia de 10 años, el cual se encuentra cursando para 2019 el trámite respectivo de aprobación en la corporación.
</t>
  </si>
  <si>
    <t>Esta meta está dirigida a impactar al total de la población del municipio de Chía, a través de las estrategias y programas en el sector educativo</t>
  </si>
  <si>
    <t xml:space="preserve">Cumplimiento del 100% de la meta a través de procesos contractuales de doctación de mobiliario escolar para aulas y salas de docentes a las 12 Instituciones Educativas oficiales, suministro e instalación de sistema integral de telecomunicaciones WIFI 100% administrable en la nube en las Instituciones Educativas Oficiales, kits lúdico-didácticos para el fortalecimiento de comportamientos sociales y afectivos de adolescentes de las 12 IEO, adquisición de textos educativos que fortalecen competencias de las áreas básicas de conocimiento y desarrollo personal, ejercicio de la ciudadanía al 100% de las instituciones educativas oficiales, provisión de equipos, herramientas tecnológicas y equipos para laboratorio de muestras químicas, mobiliario, materias primas e insumos, para el desarrollo de PEI en las IEO Bojacá, Cerca de Piedra, Fagua, Fusca, San Josemaría Escrivá de Balaguer y Santa María del Rio, suministro, instalación, configuración y funcionamiento del aula integral en tecnología para el centro de idiomas de la IEO San Josemaría Escrivá de Balaguer, dotación de aulas para operación de grado transición con atención integral en IEO José Joaquín Casas, dotación de herramientas tecnológicas para áreas técnicas de la IEO Diversificado y adquisición de tableros interactivos digitales para aulas de sistemas de IEO Diversificado y Fonquetá </t>
  </si>
  <si>
    <t xml:space="preserve">Esta meta se encuentra en gestión para la vigencia 2019 y se cumplirá al 100% en el cuarto trimestre de la vigencia, de acuerdo a los parámetros del Ministerio de Educación Nacional, con quien se han adelantado acciones de capacitación y fortalecimiento de la capacidad institucional que permitan implementar el proceso de educación inicial de acuerdo a los parámetros del nivel nacional, contribuyendo así a la construcción de una propuesta de articulación en los grados del nivel preescolar que garantice los modelos de gestión de la educación inicial de la Secretaria de Educación Municipal, encaminado a garantizar el desarrollo integral de las niñas y los niños del Municipio buscando mediante la promoción de la educación inicial.
Desde el Ministerio de Educación Nacional se ha realizado un ejercicio de fortalecimiento de la capacidad institucional de los servidores públicos de la Secretaria de Educación Municipal de Chía referente al modelo de gestión de educación inicial, atención integral en preescolar y sistemas de información. 
Como resultado de este proceso, se adelantó la revisión y validación del mapa de procesos y estructura organizacional para la implementación del modelo de gestión de educación inicial en el marco del Convenio No. 059 de 2019 suscrito entre el Ministerio de Educación Nacional y la Organización de Estados Iberoamericanos, en el marco de sistema de gestión de calidad de la Secretaría de Educación Municipal.
</t>
  </si>
  <si>
    <t>Se tiene proyectado el cumplimiento del 100% de la meta para el final de la vigencia. Durante el período de gobierno de la presente Administración se han beneficiado 16.537 niños, niñas y adolescentes con corte a 2018 a través de simulacros de pruebas tipo SABER a estudiantes de grado 11° y 10°, talleres para docentes con el fin de brindar estrategias para la presentación de pruebas saber 11°, planes de mejoramiento por cada Institución Educativa Oficial con base en los resultados obtenidos, talleres de refuerzo en las áreas de lectura comprensiva y crítica y aplicación de simulacro único tipo saber a los estudiantes de grado 3°, 5°, 7° y 9° de cada Institución.
Con el desarrollo de este programa se establecen acciones específicas de mejoramiento de los resultados de las pruebas externas (SABER), a través del programa “Con educación de calidad, si marcamos la diferencia” donde se ha establecido como objetivo y estrategia prioritaria aumentar el número de jóvenes de grados 3°, 5°, 7, 9°, 10° y 11° capacitados en técnicas para aplicar la prueba, mejorar la calidad educativa y los resultados en las pruebas SABER</t>
  </si>
  <si>
    <t>5502 estudiantes de los grados 3°, 5°, 7°, 9° y 11° vinculados a las 12 instituciones educativas oficiales del municipio, de los cuales el 50,4% son mujeres y el restante 49,6% son hombres. El 1,4% son erstudiantes con discapacidad</t>
  </si>
  <si>
    <t>5510 estudiantes de los grados 3°, 5°, 7°, 9° y 11° vinculados a las 12 instituciones educativas oficiales del municipio, de los cuales el 50% son hombres y el 50% son mujeres, y el 1% son estudiantes con discapacidad</t>
  </si>
  <si>
    <t>5525 estudiantes de los grados 3°, 5°, 7°, 9° y 11° vinculados a las 12 instituciones educativas oficiales del municipio, de los cuales el 49,6% son mujeres y el 50,4% son hombres. Del total de estudiantes beneficiarios, el 1,4% son personas con discapacidad</t>
  </si>
  <si>
    <t xml:space="preserve">Se desarrolló un programa técnico pedagógico para fortalecer la
metodología para la aplicación en las pruebas de estado saber 3°, 5°, 7°, 9° y 11° en docentes y estudiantes de las IEO 
</t>
  </si>
  <si>
    <t xml:space="preserve">Con miras al mejoramiento de los resultados en las pruebas de estado del sector oficial, se implementó un programa técnico pedagógico dirigido a docentes </t>
  </si>
  <si>
    <t>La Secretaría de educación, publica  en los informes de gestión los resultados de las IEO en las pruebas  Saber.</t>
  </si>
  <si>
    <t>Se tienen en la ventanilla unica los tramites de  solicitud apoyo mejor Saber 11 y Solicitud de renovación apoyo mejor Saber 11</t>
  </si>
  <si>
    <t>Para este proceso se utiliza el sistema de información del ICFES</t>
  </si>
  <si>
    <t>La secretaría de educación realiza un seguimiento anual a los  resultados de las pruebas saber d elas instituciones educativas, es importate tener en cuenta que este es un gfacotr para que los rectores de las IEO obtenga  la bonigicación por gestión.</t>
  </si>
  <si>
    <t xml:space="preserve">La meta se cumplió al 100%, dando alcance en la formación de 49 docentes nivel B1 o superior a través de un ente avalado como el British Council, y como consta en los certificados expedidos ya sea del Curso Virtual “Learn English Pathways” y la Prueba APTIS for TEACHERS, entre las vigencias 2016 y 2018, a quienes se realiza seguimiento durante la vigencia 2019 para garantizar y acompañar el proceso de formación  </t>
  </si>
  <si>
    <t xml:space="preserve">Se cumplió la meta al 100% con la ampliación de los convenios suscritos con universidades y la apertura durante la presente administración de 2 estrategias adicionales a las existentes, ampliando la cobertura.
La Administración Municipal, encaminada a fortalecer la articulación entre la educación media y la educación superior y promover el acceso a esta última por parte de los adolescentes y jóvenes del municipio de Chía, implementa cuatro estrategias financiadas mediante el Fondo de Educación Superior FOES
Estrategia 1: Apoyos educativos
Estrategia 2: Créditos Educativos
Estrategia 3: Subsidio a Mejor Saber Once
Estrategia 4: Subsidio de Sostenimiento Universidades Públicas
Durante la Administración se crearon las estrategias 3 y 4 de subsidio que han beneficiado entre 2018 -2 y 2019 -1 a 102 adolescentes y jóvenes del municipio con una inversión de $ 80.186.656.
En cuanto a la implementación de la Estrategia 1, la administración incrementó los beneficiarios pasando de 495 de 2016 a 812 en el primer semestre 2019, con un incremento de 366 millones aproximadamente.
En lo referente a la estrategia 2, se han asignado 542 créditos para cursar educación superior entre 2016 y 2019, de los cuales 126 son nuevos beneficiarios de la presente administración y 416 son créditos renovados, con una inversión de $2.120.766.004 
Para promover el acceso y permanencia a la educación superior, la Administración Municipal apoyó a adolescentes y jóvenes con apoyos y créditos educativos para el sostenimiento de sus carreras profesionales en reconocidas universidades.
Durante la gestión entre 2017 y 2019 se logró el incremento de los convenios suscritos con instituciones de educación superior, pasando de 17 convenios y 495 beneficiarios en 2016 a 29 convenios y 883 beneficiarios en la vigencia de 2019. </t>
  </si>
  <si>
    <t>415 beneficiarios. Del total de beneficiarios, además de los programados en plan de acción se atendieron 107 jóvenes más. En total se atendieron 522 beneficiarios de los cuales el 60,3% son mujeres y el restante 39,7% son hombres, el 73,6% corresponden al curso de vida juventud, el 26,2% se encuentran en adultez y menos del 1% son adultos mayores</t>
  </si>
  <si>
    <t>765 beneficiarios. Del total de beneficiarios, además de los programados en plan de acción se atendieron 314 jóvenes más. En total se atendieron 1079 beneficiarios de los cuales el 38% son mujeres y el 62% son hombres, el 76% corresponden al curso de vida juventud, el 24% se encuentran en adultez y menos el 1% son adultos mayores</t>
  </si>
  <si>
    <t>800 beneficiarios. Del total de beneficiarios, además de los programados en plan de acción se atendieron 47 jóvenes más. En total se atendieron 847 beneficiarios de los cuales el 60,4% son mujeres y el restante 39,6% son hombres, el 79,5% corresponden al curso de vida juventud y el 20,5% se encuentran en adultez</t>
  </si>
  <si>
    <t>Adolescentes: 50
Jóvenes: 833
TOTAL: 883
El 61% de los beneficiarios son mujeres y el 39% son hombres. 
En el desarrollo de este programa se han beneficiado 14 jóvenes en condición de vulnerabilidad, de los cuales el 28,5% se encuentran en condición de discapacidad.</t>
  </si>
  <si>
    <t>En la pagina web de la alcadía y la oficina de atención al ciudadano de la Secretaría brindan la información y asesoría a la comunidad interesada en acceder a estos  creditos y apoyos educativos.</t>
  </si>
  <si>
    <t>La oficina de atención al ciudadano brinda la información necesaria para  ser beneficiario de los creditos y apoyos educativos del FOES</t>
  </si>
  <si>
    <t>En la ventanilla unica estan disponibles los tramites de : Solicitud de apoyo  Fondo de Educación Superior –FOES, Solicitud crédito Fondo de Educación Superior –FOES y  Solicitud de renovación  apoyo  Fondo de Educación Superior –FOES</t>
  </si>
  <si>
    <t xml:space="preserve">De acuerdo a lo establecido en la meta de sostenimiento, de forma anual se desarrollan acciones de mejoramiento de los componentes de gestión de las instituciones educativas oficiales de conformidad con los lineamientos del MEN, donde se implementó la asistencia técnica en el sistema de evaluación institucional (SIE) y en las prácticas evaluativas de docentes y directivos docentes, proceso mediante el cual se obtuvo la valoración del SIE, los mecanismos de articulación, los aportes y orientaciones para su reconstrucción.
También se realiza de forma anual el Foro Educativo Municipal con participación de docentes y directivos docentes de las 12 IEO Municipales, donde la comunidad educativa pudo hacer recomendaciones a la Secretaria de Educación para mejorar la calidad y la cobertura de la educación, así como la equidad en la distribución de los recursos disponibles.
Igualmente se realiza la programación para el seguimiento  de las IEO a través de la estructuración de la ruta del mejoramiento institucional, la cual consiste en una revisión del estado actual de la calidad de las IEO y una posterior planeación hacia el mejoramiento de todas las áreas de gestión.
Así mismo, la Administración Municipal adelanta acciones de gestión y coordinación con las instituciones educativas oficiales, los grupos focalizados, con los cuales se realizaría el trabajo de acompañamiento psicopedagógico para el fortalecimiento de habilidades para la vida, que son una herramienta de prevención de: la ideación suicida, el síndrome de Self cutting, riesgos de las redes sociales como sexting, bullying u otras alteraciones comportamentales en el aula.
La psico-educación es contemplada dentro de la psicología en la contemporaneidad como un trabajo fundamental dentro de los entornos educativos, que buscan el bienestar estudiantil y la calidad de vida de la comunidad, generando nuevos espacios abiertos a la opinión, la sensibilización, la reestructuración de pensamientos, mejores redes de apoyo, mayor convivencia para un grupo de trabajo cotidiano.
Para esto se ha planteado, realizar talleres de prevención de la ideación suicida - síndrome de Self cutting- anorexia / bulimia (Ana y Mia) u otros tipos de trastornos o conductas autolesivas.
</t>
  </si>
  <si>
    <t>Anualmente la Secretaría de educaicón diseña e implementa el Plan de aistencia tecnica a las Instituciones educativas.</t>
  </si>
  <si>
    <t>Por aprte de la Dirección Financiera y administrativa se realiza acompañamiento a los Fondos de Servicios Educativos</t>
  </si>
  <si>
    <t>Se implementa el Plan de cpacitación docente y el plan territorial docente</t>
  </si>
  <si>
    <t>De acuerdo a lo establecido en la meta de sostenimiento, de forma anual se desarrollan acciones de mejoramiento de los componentes de gestión de las instituciones educativas oficiales de conformidad con los lineamientos del MEN, donde se implementó la asistencia técnica en el sistema de evaluación institucional (SIE) y en las prácticas evaluativas de docentes y directivos docentes, proceso mediante el cual se obtuvo la valoración del SIE, los mecanismos de articulación, los aportes y orientaciones para su reconstrucción.</t>
  </si>
  <si>
    <t>Se realiza de forma anual el Foro Educativo Municipal con participación de docentes y directivos docentes de las 12 IEO Municipales, donde la comunidad educativa pudo hacer recomendaciones a la Secretaria de Educación para mejorar la calidad y la cobertura de la educación, así como la equidad en la distribución de los recursos disponibles.</t>
  </si>
  <si>
    <t>Se realiza la programación para el seguimiento  de las IEO a través de la estructuración de la ruta del mejoramiento institucional, la cual consiste en una revisión del estado actual de la calidad de las IEO y una posterior planeación hacia el mejoramiento de todas las áreas de gestión.</t>
  </si>
  <si>
    <t>La meta de sostenimiento se ha cumplido al 100% durante la presente administración teniendo en cuenta que la secretaria de Educación se ha trazado la meta de mantener certificados los cuatro macroprocesos correspondientes a la Secretaria de Educación; gestión de la cobertura del servicio educativo, gestión de la calidad del servicio educativo, atención al ciudadano y gestión del talento humano cumpliendo con los requisitos del Instituto Colombiano  de Normas Técnicas, de manera que se implementen acciones de mejora continua y efectiva al interior, por lo anterior se han realizado oportunamente las actividades de medición y análisis de indicadores, actualización del normograma, identificación y tratamiento de producto no conforme, actualización y seguimiento a los mapas de riesgo, documentación y seguimiento a las acciones de mejora planteadas.</t>
  </si>
  <si>
    <t>El cumplimiento de esta meta está enfocado a beneficiar al total de la población del municipio de Chía</t>
  </si>
  <si>
    <t xml:space="preserve">La Secretaria de Educación tiene un plan de acción por sector y vigencia, el cual tiene 5 metas resultado y 21 metas producto con sus respectivas actividades, así mismo tiene indicadores de gestión  para las metas del plan de desarrollo y  el sistema de gestión de calidad.
La Secretaria de Educación anualmente desarrolla un estudio técnico de planta docente, el cual es elaborado junto con los Directivos de las Instituciones Educativas Oficiales, donde se establece la distribución de docentes, así como la necesidad de ampliación de planta, que de ser necesaria  se solicita ante Ministerio de Educación
Así mismo,  anualmente  la Secretaría de Educación diseña e implementa un plan de capacitaciones destinado a los docentes, el cual tiene como insumo la evaluación de desempeño docente. También es de relatar que  la Secretaría se encuentra en proceso de actualización el Plan Territorial de Formación Docente.
La Secretaría de Educación asume el Plan de Atención Ciudadana de la Alcaldía municipal de Chía  y adicionalmente implementa desde el año 2010 el Sistema de Atención al Ciudadana -SAC, del  Ministerio de Educación, el cual fue cedido a las secretarías certificadas y es exclusivo  para requerimientos del sector educativo. Es de señalar que este sistema de información es adicional al utilizado por la administración municipal, corrycom.
</t>
  </si>
  <si>
    <t xml:space="preserve">La Secretaria de educación divulga circulares, resoluciones y sus procesos de convocatoria a través de la página web y la cartelera del sistema Atención al ciudadano.
Así mismo atiente las solicitudes de sus  usuarios a través del Sistema de atencional Ciudadano SAC, de manera veraz, oportuna y gratuita
</t>
  </si>
  <si>
    <t xml:space="preserve">Para el año 2015 se realizó el proceso de modernización de la Alcaldía Municipal de Chía, mediante el decreto 17 del 16 de junio de 2015, “POR EL CUAL SE ESTABLECE LA ESTRUCTURA ORGANIZACIONAL INTERNA DE LA ADMINISTRACIÓN CENTRAL DEL MUNICIPIO DE CHÍA” capítulo III SECTOR SOCIAL articulo 32 donde la Secretaria de Educación integra el sector Social y en el Artículo 37. Donde se define la Organización interna de la Secretaría de Educación. La organización interna de la Secretaría de Educación, es la siguiente: 3.2. SECRETARÍA DE EDUCACIÓN 3.2.1. Dirección de Gestión Educativa 3.2.2. Dirección Administrativa y Financiera. En el decreto 18 de 16 de junio de 2015 “por el cual establece la planta de personal de la alcaldía del nivel central de la administración municipal de Chía” y mediante resolución 1805 de 16 de junio de 2015, "Por el cual se establece el Manual Específico de Funciones y Competencias Laborales para los empleos de la Planta de Personal del Nivel Central del Municipio de Chía - Cundinamarca".
A través de la resolución 2952 de 2019 “Por la cual se adiciona el manual especifico de funciones  y de competencias laborales para los empleos de planta de personal de la administración central del municipio de Chía” se crea la dirección de Inspección y vigilancia.
La estructura, es la forma de organización de las áreas necesarias para la ejecución de todos los macro procesos diseñados para la administración del servicio educativo en una Secretaría certificada, con personal cualificado para asumir la ejecución de cada uno de los macroprocesos. El modelo presenta una organización balanceada de las áreas misionales y las de apoyo
</t>
  </si>
  <si>
    <t xml:space="preserve">La Secretaría de Educación tiene  un área dentro de su organización administrativa encargada del Sistema de Atención al Ciudadano, la cual tiene como funciones: Tramitar la correspondencia recibida a todas las áreas de la SEM, Orientar a la ciudadanía, Atender notificaciones, Identificar y radicar en el SAC (Sistema de Atención al Ciudadano), atender, direccionar y hacer seguimiento a solicitudes y Recibir PQR (Peticiones, Quejas y Reclamos).
La Secretaría de educación  ha implementado y fortalecido  los canales tradicionales de  comunicación; como lo son el presencial y el telefónico, además ha implementado los correos institucionales, el Sistema de Atención al Ciudadano y la ventanilla única. Así mismo, la secretaría  se encuentra en proceso de diseño de la página web de dependencia en el portal de la Alcaldía Municipal de Chía.  http://seceducacion.chia-cundinamarca.gov.co/  
Es importante destacar que la Secretaría de Educación implementa el sistema de  correspondencia SAC,  El cual es una herramienta del Ministerio de Educación,  que le permite a los ciudadanos registrar sus PQRSD a través de los diferentes canales de atención y  realizar seguimiento a los estados de dichos requerimientos.
Con le fin de fortalecer esta política, se ha implementado un lenguaje claro en  sus comunicaciones y se viene realizando un seguimiento a las respuestas de la entidad para contestar oportunamente y con veracidad  las PQRS de los usuarios.
</t>
  </si>
  <si>
    <t xml:space="preserve">Cabe destacar que  el sector educación maneja  sistemas de información exclusivos como los son: 
• DUE (Directorio Único de  Establecimientos educativos)
• SIGCE (Sistema de Gestión y Calidad Educativa)
• HUMANO
• SAC 2 (Sistema de Atención al Ciudadano)
• SIMAT (Sistema de Matrícula)
• SGCF: Sistema de Gestión y Control Financiero
• SINEB (Sistema Nacional de Educación básica)
• SICIED (Sistema Interactivo de Infraestructura Educativa)
Además, la Secretaria de educación es una dependencia multicanal en razón a que se utilizan como canales de comunicación y transaccionales con sus  usuarios: correos electrónicos,  teléfono,  el SAC, la página web y la ventanilla única.
En la actualidad  la Secretaría de Educación tiene dispuesto en la ventanilla única los siguientes trámites: 
• Solicitud de apoyo  Fondo de Educación Superior –FOES
• Solicitud apoyo mejor Saber 11
• Solicitud crédito Fondo de Educación Superior –FOES
• Solicitud de renovación  apoyo  Fondo de Educación Superior –FOES
• Solicitud de renovación apoyo mejor Saber 11
• Solicitud de transporte escolar
• Solicitud subsidio de sostenimiento de estudiantes de universidades públicas
• Solicitud  renovación subsidio de sostenimiento de estudiantes de universidades públicas
• Asenso escalafón docente
• Inscripción a escalafón docente
</t>
  </si>
  <si>
    <t xml:space="preserve">Para el seguimiento y evaluación del desempeño del sector educativo, la secretaría  establece un área  de Planeación Educativa adscrita al despacho cuyo líder es un profesional especializado, el área de Planeación educativa se encarga de Planear, Diseñar y formular las políticas y estrategias del Sector Educativo,  especificando los fines, objetivos y metas del Sector, priorizando la inversión de los recursos. Teniendo como objetivos:
 Orientar y Asesorar  en presentación de programas y proyectos.
 Consolidar y brindar  Información  sobre programas y proyectos.
 Definir Plan de Inversiones, Plan Indicativo, Plan de Acción y POAI.
 Coordinar la formulación del Plan de Desarrollo del Sector  
Esta área es la encargada de revisar y actualizar los indicadores establecidos en el sistema de gestión de Calidad a través del sistema de información KAWAK y los indicadores establecidos en el Plan de desarrollo a través del sistema de información SITESIGO.
El Sistema de información de la Alcaldía municipal de Chía SITESIGO,  permite  realizar seguimiento a la eficiencia y  eficacia en cada una de las metas con el cual, el área de planeación educativa  mensualmente genera  un  informe de avance.
Con el fin de evaluar la gestión del riesgo en la dependencia se tiene un comité de riesgos y se establecieron unos indicadores, a los cuales se les realiza un seguimiento según a la frecuencia establecida para cada indicador. Asimismo para evaluar la percepción de los grupos de valor se realiza una encuesta, la cual se anexa al presente informe.
Con el fin de  documentar los resultados de los ejercicios de seguimiento  la Secretaría de Educación realiza el Informe mensual de seguimiento al plan de acción, Informe de gestión meta por meta del plan de desarrollo, informe del arrea de calidad, plan estadístico de la secretaría, plan de cobertura, plan de infraestructura, informes de rendición de cuentas, Boletín Estadístico 2017, Informe de avance  del Plan de acción y  Plan de acción por cada vigencia.
</t>
  </si>
  <si>
    <t>La meta de sostenimiento se ha cumplido al 100% durante el periodo de gobierno de la presente administración a través de estrategias de fomento a la calidad y permanencia, así como mejoramiento de la infraestructura educativa que han contribuido al incremento de la cobertura en educación preescolar, básica y media pasando de 14.107 niños y niñas matriculados en 2016 a 14.827 a julio de 2019.</t>
  </si>
  <si>
    <t>Anualmente la Secretaría de Educación elabora el Estudio de planta para identificar las necesidades de docentes, en caso de necesitar  ampliar la planta se solicita al Ministerio.</t>
  </si>
  <si>
    <t>La secretaría  anulamente realiza  presupuesto en el que proyecta los ingresos y presupuesto de gastos para garantizar la plena prestación del servicio educativo.</t>
  </si>
  <si>
    <t xml:space="preserve">La Secretaría  de Educación se ha implementado lo establecido en el decreto 1278 de 2002, “por el cual se expide el Estatuto de Profesionalización Docente”. Es así que se posesionaron 64 docentes provenientes de listas de elegibles de concursos de méritos de la comisión nacional de servicio civil, entre el periodo 2016-2019
Asimismo, para proveer vacantes temporales se ha implementado el uso de la plataforma del Banco de la excelencia del Ministerio de Educación Nacional. 
</t>
  </si>
  <si>
    <t>La Secretaría de Educación anualmente publica en la pagina web, en la cartelera de la Secretaría y difunde la  resolución sobre elmprocesos de matriculas, proceso que  es totalmente gratuito</t>
  </si>
  <si>
    <t>La Secretaría de Educación tiene  un área dentro de su organización administrativa encargada del Sistema de Atención al Ciudadano, la cual tiene como funciones: Tramitar la correspondencia recibida a todas las áreas de la SEM, Orientar a la ciudadanía, Atender notificaciones, Identificar y radicar en el SAC (Sistema de Atención al Ciudadano), atender, direccionar y hacer seguimiento a solicitudes y Recibir PQR (Peticiones, Quejas y Reclamos)</t>
  </si>
  <si>
    <t>La secretaría de  Educación tiene disponible en la ventanilla unica virutal el  tramite de Solicitud de transporte escolar</t>
  </si>
  <si>
    <t xml:space="preserve">La Secretaria de Educación ha diseñado una página web, la cual haría parte del portal de Alcaldía de Chía.  http://seceducacion.chia-cundinamarca.gov.co/  
Cabe destacar que  el sector educación maneja  sistemas de información exclusivos como los son: 
• DUE (Directorio Único de  Establecimientos educativos)
• SIGCE (Sistema de Gestión y Calidad Educativa)
• HUMANO
• SAC 2 (Sistema de Atención al Ciudadano)
• SIMAT (Sistema de Matrícula)
• SGCF: Sistema de Gestión y Control Financiero
• SINEB (Sistema Nacional de Educación básica)
• SICIED (Sistema Interactivo de Infraestructura Educativa)
Además, la Secretaria de educación es una dependencia multicanal en razón a que se utilizan como canales de comunicación y transaccionales con sus  usuarios: correos electrónicos,  teléfono,  el SAC, la página web y la ventanilla única.
En la actualidad  la Secretaría de Educación tiene dispuesto en la ventanilla única los siguientes trámites: 
• Solicitud de apoyo  Fondo de Educación Superior –FOES
• Solicitud apoyo mejor Saber 11
• Solicitud crédito Fondo de Educación Superior –FOES
• Solicitud de renovación  apoyo  Fondo de Educación Superior –FOES
• Solicitud de renovación apoyo mejor Saber 11
• Solicitud de transporte escolar
• Solicitud subsidio de sostenimiento de estudiantes de universidades públicas
• Solicitud  renovación subsidio de sostenimiento de estudiantes de universidades públicas
• Asenso escalafón docente
• Inscripción a escalafón docente
</t>
  </si>
  <si>
    <t>La Secretaría de educación le hace seguimiento a esta meta periódicamente,  además al  Plan Estadístico de la Secretaría, Plan de cobertura y Plan de infraestructura.</t>
  </si>
  <si>
    <t>La meta se ha cumplido al 100% durante la presente Administración. Uno de los objetivos de desarrollo sostenible plantea la eliminación del hambre y el acceso de toda la población a una alimentación sana y suficiente, poniendo fin a todas las formas de malnutrición, encaminado al logro de este objetivo, la Administración Municipal fortaleció el Programa de Alimentación Escolar PAE- mediante la prestación del servicio de alimentación escolar, a través del cual se brindan 11.632 raciones alimentarias diarias a 10.252 (corte a junio de 2019) niños, niñas y adolescentes durante la jornada escolar de las instituciones educativas oficiales de acuerdo con los lineamientos técnico administrativos del programa emitidos desde el Ministerio de Educación Nacional.
Del total de beneficiarios el 85,7% corresponde a jornada regular, a quienes se les entrega una ración correspondiente al 20% de los requerimientos nutricionales y el restante 14.3% corresponde a jornada única y reciben dos raciones correspondientes al 50% de los requerimientos nutricionales y se encuentra en implementación en las Instituciones de Fagua y Jose Joaquín Casas. Para lograr la implementación de jornada única, la Administración Municipal entregó la remodelación de la cocina de la IE José Joaquín Casas para garantizar la entrega de complementos alimentarios preparados en sitio durante la vigencia 2017. 
La Administración logró la ampliación de la cobertura durante los cuatro años de gestión, pasando de 4.572 beneficiarios en 2015 a 10.252 en 2019 con un incremento de 124%. Actualmente se cuenta con una cobertura del 69% de los niños, niñas y adolescentes matriculados en las Instituciones Educativas Oficiales del Municipio.</t>
  </si>
  <si>
    <t>10252 beneficiarios (de los cuales 1467 son de jornada única), del total de la población beneficiaria, el 10,3% se encuentran en el curso de vida de primera infancia, el 57,5% en infancia y el 32,2% en adolescencia, todos vinculados a las instituciones educativas oficiales del municipio. Así mismo, el 51,7% de los beneficiarios son hombres y el 48,3% son mujeres.</t>
  </si>
  <si>
    <t>El Plan de Alimentación Escolar de Chía es destacado por el Ministerio de Educación</t>
  </si>
  <si>
    <t>Se realizo reducción enla inversión del alumbrado navideño y traslado a recursos del PAE. Se logro pasar de  4572 raciones diarias  en el 2016 a 10065 en el 2018</t>
  </si>
  <si>
    <t>Por hacer un excelente manejo en planes de limpieza, desinfección y manipulación de alimentos, además de capacitación a las ecónomas encargadas de las cocinas escolares, el Ministerio de Educación le otorgó un segundo puesto y un reconocimiento público al Programa de Alimentación Escolar (PAE) de Chía.</t>
  </si>
  <si>
    <t>La secretaría de educación en alianza con la secretaría de prensa se publica los informes de seguimiento  tanto escritos como audiovisuales:  https://www.chia-cundinamarca.gov.co/index.php/component/allvideoshare/video/pae?Itemid=156</t>
  </si>
  <si>
    <t xml:space="preserve">• Comité de riesgo e indicadores
• Auditorías internas
• Se realiza revisión de las  respuestas a las PQRS para que sean pertinentes  y oportunas 
• Se tiene una estructura administrativa  de acuerdo a los proceso de modernización establecidos por el ministerio de educación
</t>
  </si>
  <si>
    <t>0,87 (corte a 2018)</t>
  </si>
  <si>
    <t>Se cumplió la meta al 100% durante la presente Administración, adelantando acciones como la adopción de la Resolución 188 de enero de 2018 que reglamentó el procedimiento de subsidio para el programa “Transporte Escolar” condicionados a la asistencia escolar, el cual establece las estrategias, requisitos para acceder, criterios de asignación, el proceso de administración, valor y entrega a los beneficiarios, la obligación de asistencia de los estudiantes beneficiarios y las responsabilidades de cada uno de los actores en el proceso de implementación del programa. Se benefició a la población de estudiantes de los niveles educativos de preescolar, básica y media,  la cual tiene cobertura en las 12 instituciones educativas oficiales del municipio</t>
  </si>
  <si>
    <t>3608 beneficiarios</t>
  </si>
  <si>
    <t>La meta se ha cumplido al 100% teniendo en cuenta que la Adminsitración Municipal inició la implementación de la jornada única en dos Instituciones Educativas Oficiales: Jose Joaquín Casas con 1.247 estudiantes que corresponden al 82,2% del total y la Institución Fagua con 269 estudiantes ubicados en las sedes educativas Tíquiza y Fagua, logrando así que el 10,22% de los estudiantes matriculados en el sector oficial se beneficien con las actividades pedagógicas de la jornada única.
Actualmente se desarrollan en dicha jornada actividades de fortalecimiento académico en las áreas de lenguaje, matemáticas, inglés, arte y música para educación básica primaria y secundaria y programa de promoción de competencias comunicativas y laborales en el nivel de educación media, establecidas mediante Resolución 3033 de 2016.
Para la implementación de la jornada única se realizaron inversiones en los siguientes componentes: 
Componente pedagógico: Acompañamiento y asistencia técnica para ajuste de Proyectos Educativos Institucionales en las I.E.O. donde se implementa la jornada única. 
Componente de recurso humano docente: Se ha fortalecido la asignación de docentes a la implementación de la jornada única a través de la autorización de 171 horas extras semanales a 101 docentes de las Instituciones Jose Joaquín Casas y Fagua.
Componente de infraestructura educativa: I.E.O. Fagua Sede Tíquiza. Se construyeron 6 aulas, baterías de baños y adecuación de cocina y comedor. Área construida: 1.039 m2. Esta obra ya se entrego por parte del FFIE en el mes de Julio de 2018, se encuentra en funcionamiento el bloque de aulas, para habilitar el área de cocina se requiere el suministro e instalación de muebles en acero inoxidable para lo cual la administración adelanta un proceso contractual. Avance de construcción: 100%
I.E.O. Fagua, Sede principal. Se encuentra en construcción  12 aulas,  y 10 espacios complementarios, baterías de baños, cocina, comedor, área administrativa y biblioteca. Área construida: 2.224 m2. Avance de construcción: 75%
I.E.O Fusca Sede El Cerro. Se construyeron 8 aulas, baterías de baños, cocina, comedor, área administrativa biblioteca. Área construida: 1.120 m2. Avance de construcción: 100%
I.E.O. Bojacá. Se encuentra en construcción  8 aulas, baterías sanitarias, laboratorio integrado, comedor y cocina. Área construida: 980 m2. Avance de construcción: 95%
Con estos proyectos se construirán un total de 18.667 m2 para la implementación de la jornada única escolar, con un total de 97 aulas y total de inversión de 30.973.000 millones en donde el Ministerio de Educación Nacional cofinancia el 70 % de estos recursos y el Municipio de Chía el 30%.
Componente de alimentación escolar: ampliación de cobertura con el 100% de niños, niñas y niñas vinculados a jornada única beneficiarios del componente nutricional entregado mediante PAE.</t>
  </si>
  <si>
    <t>Se cumplió la meta al 100% durante la presente Administración, con el fin de promover el acceso a la educación a toda la población de Chía, en cinco Instituciones Educativas Oficiales de Chía se brinda la modalidad de educación flexible para jóvenes en extraedad y adultos establecida en el Decreto 3011,  en las sedes educativas, José Joaquín Casas, Tíquiza, Cerca de Piedra, Bojaca y Fusca.</t>
  </si>
  <si>
    <t>De acuerdo al reporte de SIMAT para 2016 se matricularon 609 estudiantes en modelos educativos flexibles al interior de las instituciones educativas oficiales, de los cuales 57 presentaban alguna discapacidad, el 40,6% son mujeres y el 59,4% son hombres. Así mismo, el 86% se encuentran en un modelo de educación para jóvenes en extraedad y adultos, mientras que el 14% se encuentra vinculado al programa de aceleración del aprendizaje. Del total de estudiantes en estas modalidades, 29 se encuentran en el curso de vida de infancia, 288 en adolescencia, 179 en juventud, 98 en adultez y 15 son adultos mayores</t>
  </si>
  <si>
    <t>De acuerdo al reporte de SIMAT para 2017 se matricularon 804 estudiantes en modelos educativos flexibles al interior de las instituciones educativas oficiales, de los cuales 63 presentaban alguna discapacidad, el 45% son mujeres y el 55% son hombres. Así mismo, el 89% se encuentran en un modelo de educación para jóvenes en extraedad y adultos, mientras que el 11% se encuentra vinculado al programa de aceleración del aprendizaje. Del total de estudiantes en estas modalidades, 40 se encuentran en el curso de vida de infancia, 340 en adolescencia, 285 en juventud, 120 en adultez y 19 son adultos mayores</t>
  </si>
  <si>
    <t>De acuerdo al reporte de SIMAT para 2018 se matricularon 837 estudiantes en modelos educativos flexibles al interior de las instituciones educativas oficiales, de los cuales 91 presentaban alguna discapacidad, el 47% son mujeres y el 53% son hombres. Así mismo, el 89% se encuentran en un modelo de educación para jóvenes en extraedad y adultos, mientras que el 11% se encuentra vinculado al programa de aceleración del aprendizaje. Del total de estudiantes en estas modalidades, 46 se encuentran en el curso de vida de infancia, 348 en adolescencia, 300 en juventud, 134 en adultez y 9 son adultos mayores</t>
  </si>
  <si>
    <t>De acuerdo al reporte de SIMAT para julio de 2019 se matricularon 705 estudiantes en modelos educativos flexibles al interior de las instituciones educativas oficiales, de los cuales 41 presentaban alguna discapacidad, el 46% son mujeres y el 54% son hombres. Así mismo, el 100% se encuentran en un modelo de educación para jóvenes en extraedad y adultos. Del total de estudiantes en estas modalidades, 2 se encuentran en el curso de vida de infancia, 286 en adolescencia, 299 en juventud, 114 en adultez y 4 son adultos mayores</t>
  </si>
  <si>
    <t>4,81 (corte 2018)</t>
  </si>
  <si>
    <t>Con el ánimo de mejorar los ambientes escolares, incrementar el acceso a la educación, optimizar la calidad de la infraestructura educativa y así reducir riesgos de los niños, niñas y adolescentes en edad escolar, docentes y administrativos, se
llevaron a cabo los proyectos de infraestructura en cofinanciación con el Fondo de Financiamiento de la Infraestructura Educativa (FFIE). La Secretaria de Educación postuló en el año 2016 los proyectos para la ampliación de Infraestructura Educativa para la implementación de  la  Jornada Única, proceso en el cual fueron viabilizadas 4 sedes educativas; IEO Fagua Sede Principal y Sede Tíquiza, IEO Fusca Sede El Cerro e IEO Bojacá. Con estos proyectos se construyeron un total de 18.667 m2 de espacios educativos entre aulas, laboratorios, comedores, cocinas, baterias de baño, bibliotecas y áreas administrativas, dependiendo de cada Institución para la implementación de la jornada única escolar, con un total de 97 aulas.
La meta se cumplió al 100% durante la ejecución de la presente administración con la construcción de las obras mencionadas, y teniendo en cuenta que la obra de Fagua sede principal se encuentra a la fecha en un avance de ejecución del 75% cuya proyección a 31 de diciembre se estima al 100%, se debe señalar que en 3 sedes (Bojacá, Fusca y Fagua sede principal) se proyecta la entrega posterior a la presente vigencia para su puesta en funcionamiento, teniendo en cuenta que se está adelantando la ejecución de la obra de subestación eléctrica que garantiza el funcionamiento de las instalaciones, para lo cual la administración municipal ha realizado la transferencia de los recursos al Fondo del nivel nacional, entidad encargada del proceso contractual.</t>
  </si>
  <si>
    <t>La Secrearía de educación cuenta con el plan de infraestructura</t>
  </si>
  <si>
    <t xml:space="preserve">En cumplimiento de la presente El Municipio de Chía, obedeciendo a la Norma Técnica Colombiana NTC 4595 que establece los requisitos para el planeamiento y diseño físico espacial (ubicación, características de predios, dimensionamiento, entre otras disposiciones) de las instalaciones escolares, orientadas a mejorar la calidad del servicio educativo y la Norma Técnica Colombiana NTC 4596 que establece los requisitos para diseñar y desarrollar un sistema integral de señalización en las instituciones educativas que contribuya a la seguridad y fácil orientación de los usuarios dentro de éstas, ve la necesidad de construir la nueva sede de las Instituciones Educativas
Oficiales-IEO José Joaquín Casas sede General Santander, IEO San José María Escrivá de Balaguer e IEO Santa María del Río, que brinden a los estudiantes que allí se forman, la oportunidad de contar con espacios acordes a sus necesidades.
Teniendo en cuenta lo anterior, se adelantó el proceso en 2017 y 2018 con la contratación y ejecución de estudios y diseños de las obras, las cuales iniciaron su construcción en la vigencia 2019 con los siguientes avances;
- IEO José María Escrivá de Balaguer, 9. 453 m2 construidos en 25.287 m2 del área de lote, 18.000 m2 de áreas libres de uso deportivo con 1.300 estudiantes beneficiados. En total se tiene establecido la entrega de; 36   Aulas, 2 Laboratorios de Ciencias, 4 aulas de Tecnología, 2 aulas Polivalentes, 3 laboratorios Integrados, 2 laboratorios de Ciencias, 3 canchas múltiples, biblioteca - Aula de Bilingüismo, especialidad Agroindustria, especialidad Diseño de Modas, especialidad Hotelería y Turismo, especialidad Electricidad y Electrónica y aula múltiple - restaurante y cocina. Este proyecto se encuentra en un porcentaje de Avance 7.43% a junio de 2019. Este proyecto fue aprobado por concejo municipal como de importancia estratégica, por lo cual traspasará el periodo de la actual administración para garantizar su culminaciónen 2020.
- IEO José Joaquín Casas, 3.741 m2 construidos en 7.000 m2 del área de lote, 3.000 m2 de áreas libres de uso deportivo con 825 estudiantes beneficiados. En total se tiene establecido la entrega de; 24  aulas, 1 aula de Tecnología, 2 laboratorios de Ciencias, 1 aula taller de expresión, 1 aula multisensorial, 1 aula de Audiovisuales, 1 aula de Música, área administrativa, aula Múltiple, comedor, cocina, áreas de recreación, área de Servicios y biblioteca - Aula de Bilingüismo. Este proyecto se encuentra en un porcentaje de Avance 15.35% a junio de 2019. Se estima su culminación al 100% en diciembre de 2019.
- IEO Santa Maria del Rio, 4.338 m2 construidos en 6.109 m2 del área de lote, 1.100 m2 de áreas libres de uso deportivo con 735 estudiantes beneficiados. En total se tiene establecido la entrega de; 21 aulas, 2 aulas de Tecnología, 2 aulas Polivalentes, 1 aula de Música, biblioteca Aula de Bilingüismo, especialidad Eventos, área Administrativa, aula Múltiple, cocina, áreas de recreación pasiva y área de servicios. Este proyecto se encuentra en un porcentaje de Avance 26.47% a junio de 2019. Se estima su culminación al 100% en diciembre de 2019.
Con estos proyectos se construirán un total de 15.000 m2 para la implementación de la jornada única escolar, con un total de 70 aulas. Estos proyectos buscan la cobertura, permanencia y mejoramiento de la infraestructura educativa en el municipio. </t>
  </si>
  <si>
    <t xml:space="preserve">La meta se logró a través de la suscripción de un contrato anual de mantenimiento y/o adecuación en las 21 sedes de las 12 instituciones educativas oficiales 
• Mantenimiento de cubiertas de las instituciones educativas oficiales del Municipio de Chía
• Estudios de vulnerabilidad sísmica y reforzamiento estructural, accesibilidad para personas con discapacidad y ajustes a redes eléctricas que cumplan norma retie y retilap, de  las edificaciones de las instituciones educativas  oficiales Diversificado sede principal, José Joaquín Casas sede principal y La Balsa.
• Adecuación y embellecimiento de zonas exteriores institucionales oficiales.
• Mantenimiento de cerramientos Instituciones Educativas Oficiales.
</t>
  </si>
  <si>
    <t>Crear un programa de salud integral en las Instituciones educativas  desarrollando la promoción de la salud y prevención de enfermedades; en salud mental, educación sexual reproductiva, salud oral, hábitos sanitarios  y prevención del maltrato y del trabajo infantil, mediante la utilización integral del tiempo.</t>
  </si>
  <si>
    <t>Crear la Feria del Comercio de la Cultura en donde se presente lo que se desarrolla en CREA impulsando nuestra cultura
Fortalecimiento de la Semana Cultural de Chía mediante programas efectivos de trascendencia regional y nacional</t>
  </si>
  <si>
    <t>Fortaleceré las asociaciones de campesinos y la red de abastecimiento en tiendas donde logremos recuperar el valor de los mercados populares, la reduciendo la intermediación. (AGROMERCADOS)</t>
  </si>
  <si>
    <t xml:space="preserve">implementar por proceso de auto construcción alcantarillados sectoriales (VALLADOS EN FAGUA) </t>
  </si>
  <si>
    <t>*Garantizar que las políticas y lineamientos definidos por el Gobierno Nacional en materia anti-corrupción, simplificación de trámites y de Gobierno en Línea se actualicen y se ejecuten.
*Fortalecer el   programa de Gobierno en Línea para lograr una mayor eficiencia administrativa</t>
  </si>
  <si>
    <t xml:space="preserve">Total visitas técnicas
Asistencia Técnica Agrícola: 462 (13 jóvenes, 274 adultos, 175 adultos mayores) 
Asistencia Técnica Pecuaria: 292 (11 jóvenes, 134 adultos, 147 adultos mayores) </t>
  </si>
  <si>
    <t>280 Personas (no hay desagregaciónpor genero)</t>
  </si>
  <si>
    <t>50 personas (no hay desagregación pór genero)</t>
  </si>
  <si>
    <t>2556 estudiantes capacitados</t>
  </si>
  <si>
    <t>101 beneficiarios</t>
  </si>
  <si>
    <t>Implementar una estrategia de educación ambiental en la cual se logrará incentivar a la comunidad a interesarse por el medio ambiente.</t>
  </si>
  <si>
    <t>Participación en la elaboración del contrato de estrategia de educación ambiental.</t>
  </si>
  <si>
    <t>Realización de actividades por medio de un aula ambiental móvil en la comunidad estudiantil y comunidad en general.</t>
  </si>
  <si>
    <t>Contrato establecido mediante las necesidades de la comunidad para interesarse en el medio ambiente.</t>
  </si>
  <si>
    <t>Contrato ejecutado bajo la supervisión de un funcionario y la revisión del cumplimiento de las actividades.</t>
  </si>
  <si>
    <t>Matriz de riesgos realizada para la ejecución del contrato.</t>
  </si>
  <si>
    <t>Convocatorias de visitas del aula ambiental móvil en colegios y juntas de acción comunal realizadas por la secretaria de Medio Ambiente para realizar las charlas.</t>
  </si>
  <si>
    <t>: Socialización de temas ambientales dentro del aula ambiental como: residuos sólidos, recuperación de fuentes hídricas, aprovechamiento de aguas lluvias, cambio climático, energías alternativas.</t>
  </si>
  <si>
    <t>Proceso publicado en la página de Colombia compra eficiente.</t>
  </si>
  <si>
    <t>En el archivo se encuentra las evidencias y las actividades realizadas por el contrato del aula ambiental.</t>
  </si>
  <si>
    <t>Los avances del contrato se encuentran en medio digital y físico.</t>
  </si>
  <si>
    <t>El aula Ambiental es un proyecto de innovación desarrollado por la secretaria.</t>
  </si>
  <si>
    <t>La oficina de control interno realiza auditorías internas en las cuales se socializan los hallazgos y se genera un plan de mejoramiento con fechas de cumplimiento. Verificación de las obligaciones contractuales y el alcance de los objetos contractuales.</t>
  </si>
  <si>
    <t>Socialización de la normatividad como parte de la sensibilización en el aula ambiental.</t>
  </si>
  <si>
    <t>Se realiza seguimiento a las cantidades aprovechadas por los recuperadores que pertenecen a asociaciones. Por otra parte, se identificaron los usuarios clasificados en estrato 1 para verificar los requisitos para ser beneficiario del programa mínimo vital de agua y subsidios, en el territorio.</t>
  </si>
  <si>
    <t xml:space="preserve">Con el Contrato interadministrativo 2019-CT-446 con EMSERCHÏA ESP, se transfirieron los recursos que permitieron beneficiar a la población residencial más vulnerable clasificada en estrato socioeconómico 1 con 6 M3 de consumo de acueducto y vertimientos de alcantarillado. Y mediante Contrato 2019-CT-464 de apoyo a la gestión, se verificó que los beneficiados cumplieran con las condiciones del programa. </t>
  </si>
  <si>
    <t>Capacitación al interior de la secretaría en compañía de EMSERCHIA, para el seguimiento y avance de las asociaciones de recicladores. El equipo técnico de trabajo designado por la Administración municipal se capacitó con Las Empresas Públicas de Medellín (EPM) para la correcta implementación del programa social mínimo vital del agua ya que es un ejemplo éxito a seguir. Y un Profesional encargado del proceso de estratificación capacitado en la superintendencia de servicios públicos domiciliarios.</t>
  </si>
  <si>
    <t>Dando cumplimiento al decreto 064 de 2016 se implementa el programa, y a través de la verificación en sitio de las condiciones de los beneficiarios se valida su continuidad en el programa. Para garantizar el correcto funcionamiento, así como la puesta en marcha del programa se conformó un equipo interdisciplinario que abarca desde la parte jurídica hasta el contacto con el usuario, destacados por su integridad y rectitud en pro del favorecimiento de la comunidad.</t>
  </si>
  <si>
    <t xml:space="preserve">Se realiza seguimiento a la matriz anticorrupción, dentro de la cual se establece un protocolo para la transparencia de los trámites al interior de la oficina. Todos los procesos contractuales están cargados en la plataforma Colombia compra eficiente. </t>
  </si>
  <si>
    <t>Se capacitó al personal de campo en la consulta del sistema de información geográfico que soporta la cartografía del municipio, en pro de generar rutas críticas para la verificación en campo que optimicen el tiempo de respuesta para simplificar el proceso y localizar los posibles beneficiarios del programa mínimo vital, de otra parte la Empresa de servicio Públicos se capacito con la EPM par a la aplicación del beneficio a través del sistema de facturación. Se simplificó el proceso de consulta de estrato a través del aplicativo de software "Sistema de Información Estratificación Socioeconómica del municipio de Chía - SIES", el cual se realiza en línea.</t>
  </si>
  <si>
    <t>Se brinda al usuario admisible 6 mts cúbicos de acueducto y alcantarillado mensual sin costo alguno. A través del aplicativo de software "Sistema de Información Estratificación Socioeconómica del municipio de Chía - SIES", el ciudadano puede consultar el estrato del predio y su ubicación, la normatividad y documentación sobre la estratificación.</t>
  </si>
  <si>
    <t xml:space="preserve">El programa de mínimo vital de agua, está enfocado únicamente a las unidades residenciales clasificadas en estrato 1, por tal motivo NO se convocó a la ciudadanía en general para su participación. </t>
  </si>
  <si>
    <t>Actualización de datos presentados por parte de las asociaciones a la superintendencia de servicios públicos. Se realiza la recepción de documentos para trámite en el lugar de residencia de los posibles beneficiados evitando pérdida de tiempo y demoras en el desplazamiento de los usuarios a la ventanilla de radicación de atención al ciudadano. Como política de la Secretaría de Planeación se ajustaron los tiempos de respuesta a los ciudadanos pasando de 15 a 5 días hábiles.</t>
  </si>
  <si>
    <t>Se cuenta con un archivo acorde con las normas de archivo y correspondencia y de acuerdo con las tablas de retención en cada uno de los expedientes.</t>
  </si>
  <si>
    <t>Se desarrolló el aplicativo de software "Sistema de Información Estratificación Socioeconómica del municipio de Chía - SIES", con el cual el ciudadano puede consultar el estrato, la normatividad y documentación sobre el proceso en línea. Se cuenta con información digitalizada de las peticiones quejas y reclamos por medio de la plataforma corrycom.</t>
  </si>
  <si>
    <t>El sistema de información de estratificación socioeconomica de Chía - SIES que se encuentra alojado en un servidor de la alcaldía, contiene un módulo para el mínimo vital, del cual se realizan bakups diarios de la información que reposa de la base de datos, cuenta con los protocolos necesarios para salvaguardar la información e integridad de los datos. El sistema se encuentra disponible 24h al día los 7 días de la semana exceptuando los momentos en que se reinicia el servidor y momentos de mantenimiento para brindar el mejor desempeño, el sistema de información cuenta con distintos tipos de perfil de usuario para el acceso y uso del sistema, así como las autorizaciones únicamente a los responsables de la integridad de la base de datos. - En cuanto a posibles siniestros, como incendio robo o inundación; se está realizando copia de la información mensual que reposa en la oficina, en medio magnético y en otros medios. Así mismo, la oficina de las TICs realiza recolección de información de backup, y en el archivo los contratos cuentan con la información de los resultados en medio magnético.</t>
  </si>
  <si>
    <t>La secretaría de medio ambiente en compañía de EMSERCHIA desarrolló prueba piloto para la recolección de residuos orgánicos, con el fin de reducir la cantidad de residuos dispuestos en el relleno sanitario. Capacitación permanente con la superintendencia de servicios públicos domiciliarios y retroalimentación hacia la reciente creada Dirección de servicios públicos domiciliarios. El desarrollo del aplicativo se hace en software libre PHP, MYSQL y servidor virtual Apache.</t>
  </si>
  <si>
    <t>Se realizan visitas aleatorias por parte del supervisor del programa de mínimo vital de agua, para controlar y verificar que los beneficiarios cumplan con los requisitos para seguir percibiendo el beneficio. El seguimiento a las cantidades reportadas se hace directamente desde la superintendencia de servicios públicos. Se verifica que el sistema tarifario corresponda a la normatividad vigente emitida por la comisión de regulación e agua potable (CRA).</t>
  </si>
  <si>
    <t>Se realiza seguimiento al avance y a los indicadores de cada una de las metas y a los indicadores establecidos en el Plan de Desarrollo Si… Marcamos la diferencia. La DIRSIE garantiza a través de la Secretaria de Hacienda que los subsidios otorgados sean transferidos a la empresa prestadora, al igual que los aportes solidarios sean percibidos por el fondo de solidaridad y redistribución del ingreso mediante cuenta de cobro.</t>
  </si>
  <si>
    <t>No se contaba con módulo de seguimiento de Póliticas Públicas</t>
  </si>
  <si>
    <t>Módulo SITESIGO Politicas Públicas</t>
  </si>
  <si>
    <t xml:space="preserve">Se recibió código de ética adoptado mediante resolución </t>
  </si>
  <si>
    <t xml:space="preserve">Se entrega código de ética adoptado mediante resolución </t>
  </si>
  <si>
    <t>SECTOR MOVILIDAD</t>
  </si>
  <si>
    <r>
      <t xml:space="preserve">ENFOQUE DIFERENCIAL- ESPECÍQUE LA POBLACIÓN
</t>
    </r>
    <r>
      <rPr>
        <b/>
        <sz val="10"/>
        <rFont val="Arial"/>
        <family val="2"/>
      </rPr>
      <t>2016</t>
    </r>
  </si>
  <si>
    <r>
      <t xml:space="preserve">ENFOQUE DIFERENCIAL- ESPECÍQUE LA POBLACIÓN
</t>
    </r>
    <r>
      <rPr>
        <b/>
        <sz val="10"/>
        <rFont val="Arial"/>
        <family val="2"/>
      </rPr>
      <t>2017</t>
    </r>
  </si>
  <si>
    <r>
      <t xml:space="preserve">ENFOQUE DIFERENCIAL- ESPECÍQUE LA POBLACIÓN
</t>
    </r>
    <r>
      <rPr>
        <b/>
        <sz val="10"/>
        <rFont val="Arial"/>
        <family val="2"/>
      </rPr>
      <t>2018</t>
    </r>
  </si>
  <si>
    <r>
      <t xml:space="preserve">ENFOQUE DIFERENCIAL- ESPECÍQUE LA POBLACIÓN
</t>
    </r>
    <r>
      <rPr>
        <b/>
        <sz val="10"/>
        <rFont val="Arial"/>
        <family val="2"/>
      </rPr>
      <t>PRIMER SEMESTRE 2019</t>
    </r>
  </si>
  <si>
    <r>
      <t xml:space="preserve">Programa Familias en Acción 
</t>
    </r>
    <r>
      <rPr>
        <b/>
        <sz val="10"/>
        <color theme="1"/>
        <rFont val="Arial"/>
        <family val="2"/>
      </rPr>
      <t xml:space="preserve">Incentivo de salud </t>
    </r>
    <r>
      <rPr>
        <sz val="10"/>
        <color theme="1"/>
        <rFont val="Arial"/>
        <family val="2"/>
      </rPr>
      <t xml:space="preserve">
Familias Potenciales 1873 
</t>
    </r>
    <r>
      <rPr>
        <b/>
        <sz val="10"/>
        <color theme="1"/>
        <rFont val="Arial"/>
        <family val="2"/>
      </rPr>
      <t xml:space="preserve">Incentivo Educativo </t>
    </r>
    <r>
      <rPr>
        <sz val="10"/>
        <color theme="1"/>
        <rFont val="Arial"/>
        <family val="2"/>
      </rPr>
      <t xml:space="preserve">
Niños, niñas y adolescentes potenciales 3978 </t>
    </r>
  </si>
  <si>
    <r>
      <t xml:space="preserve">Programa Familias en Acción 
</t>
    </r>
    <r>
      <rPr>
        <b/>
        <sz val="10"/>
        <color theme="1"/>
        <rFont val="Arial"/>
        <family val="2"/>
      </rPr>
      <t xml:space="preserve">Incentivo de salud </t>
    </r>
    <r>
      <rPr>
        <sz val="10"/>
        <color theme="1"/>
        <rFont val="Arial"/>
        <family val="2"/>
      </rPr>
      <t xml:space="preserve">
Familias Potenciales 885 
Familias con cumplimiento  736
</t>
    </r>
    <r>
      <rPr>
        <b/>
        <sz val="10"/>
        <color theme="1"/>
        <rFont val="Arial"/>
        <family val="2"/>
      </rPr>
      <t xml:space="preserve">Incentivo Educativo </t>
    </r>
    <r>
      <rPr>
        <sz val="10"/>
        <color theme="1"/>
        <rFont val="Arial"/>
        <family val="2"/>
      </rPr>
      <t xml:space="preserve">
Niños, niñas y adolescentes potenciales 4185 
Niños, niñas y adolescentes con cumplimiento   4013</t>
    </r>
  </si>
  <si>
    <r>
      <t xml:space="preserve">Programa Familias en Acción 
</t>
    </r>
    <r>
      <rPr>
        <b/>
        <sz val="10"/>
        <color theme="1"/>
        <rFont val="Arial"/>
        <family val="2"/>
      </rPr>
      <t xml:space="preserve">Incentivo de salud </t>
    </r>
    <r>
      <rPr>
        <sz val="10"/>
        <color theme="1"/>
        <rFont val="Arial"/>
        <family val="2"/>
      </rPr>
      <t xml:space="preserve">
Familias Potenciales 852 (CORTE MARZO)
Familias con cumplimiento  711 (CORTE MARZO)
</t>
    </r>
    <r>
      <rPr>
        <b/>
        <sz val="10"/>
        <color theme="1"/>
        <rFont val="Arial"/>
        <family val="2"/>
      </rPr>
      <t xml:space="preserve">Incentivo Educativo </t>
    </r>
    <r>
      <rPr>
        <sz val="10"/>
        <color theme="1"/>
        <rFont val="Arial"/>
        <family val="2"/>
      </rPr>
      <t xml:space="preserve">
Niños, niñas y adolescentes potenciales 4185 (CORTE MAYO)
Niños, niñas y adolescentes con cumplimiento   4013 (CORTE MAYO)</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</si>
  <si>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3.795.000.000</t>
    </r>
  </si>
  <si>
    <r>
      <t xml:space="preserve">La promoción y fortalecimiento de los artesanos como grupo de interés relacionado a la economia naranja y el turismo cultural, se ha logrado gracias a acciones de mejoramiento de producto y visibilización de estos en espacios culturales y comerciales, a través de acciones puntuales a saber: </t>
    </r>
    <r>
      <rPr>
        <b/>
        <sz val="10"/>
        <color theme="1"/>
        <rFont val="Arial"/>
        <family val="2"/>
      </rPr>
      <t xml:space="preserve">1. </t>
    </r>
    <r>
      <rPr>
        <sz val="10"/>
        <color theme="1"/>
        <rFont val="Arial"/>
        <family val="2"/>
      </rPr>
      <t>Adquisición de 21 carpas para la participacion de los artesanos en eventos al aire libre.</t>
    </r>
    <r>
      <rPr>
        <b/>
        <sz val="10"/>
        <color theme="1"/>
        <rFont val="Arial"/>
        <family val="2"/>
      </rPr>
      <t xml:space="preserve"> 2. </t>
    </r>
    <r>
      <rPr>
        <sz val="10"/>
        <color theme="1"/>
        <rFont val="Arial"/>
        <family val="2"/>
      </rPr>
      <t xml:space="preserve">Apoyo en la conformacion de la "Asociacion Chia artesanos" como un proceso de asociatividad tendiente al fortalecimiento de este sub sector relacionado con el turismo. </t>
    </r>
    <r>
      <rPr>
        <b/>
        <sz val="10"/>
        <color theme="1"/>
        <rFont val="Arial"/>
        <family val="2"/>
      </rPr>
      <t xml:space="preserve">3. </t>
    </r>
    <r>
      <rPr>
        <sz val="10"/>
        <color theme="1"/>
        <rFont val="Arial"/>
        <family val="2"/>
      </rPr>
      <t xml:space="preserve">Organizacion y participacion en eventos como plataformas de promocion y  comercializacion de productos artesanales, donde se destacan la exposicion “Leyenda del maíz (2016)”, La Feria Chia con Amor (2016,2017,2018,2019), La Feria Artesanal Diosa Chía (2017,2018,2019), “Mercados Verdes y Artesanales
de Chía para el Mundo” (2017), Feria del Hogar (2017), “Feria Artesanal L´Artigiano in Fiera Milano" (2017), Feria Expo Cundinamarca (2017,2018), Expoartesanias (2017, 2018, 2019), Semana Santa (2018), Festival Chia Gastronomica (2018) </t>
    </r>
    <r>
      <rPr>
        <b/>
        <sz val="10"/>
        <color theme="1"/>
        <rFont val="Arial"/>
        <family val="2"/>
      </rPr>
      <t>4.</t>
    </r>
    <r>
      <rPr>
        <sz val="10"/>
        <color theme="1"/>
        <rFont val="Arial"/>
        <family val="2"/>
      </rPr>
      <t xml:space="preserve"> Entrega de 34 chalecos distintivos  </t>
    </r>
    <r>
      <rPr>
        <b/>
        <sz val="10"/>
        <color theme="1"/>
        <rFont val="Arial"/>
        <family val="2"/>
      </rPr>
      <t xml:space="preserve">5. </t>
    </r>
    <r>
      <rPr>
        <sz val="10"/>
        <color theme="1"/>
        <rFont val="Arial"/>
        <family val="2"/>
      </rPr>
      <t>Jornadas de formacion y capacitacion en innovación de producto, derechos de autor, diseño, innovación con el apoyo de Artesanias de Colombia</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</si>
  <si>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3.795.000.001</t>
    </r>
    <r>
      <rPr>
        <sz val="11"/>
        <color theme="1"/>
        <rFont val="Calibri"/>
        <family val="2"/>
        <scheme val="minor"/>
      </rPr>
      <t/>
    </r>
  </si>
  <si>
    <r>
      <t xml:space="preserve">Teniendo en cuenta la importancia de la generacion de alianzas para el fortalecimiento de los destinos, se establecieron convenios interinstitucionales que propendieran por el mejoramiento del sector turistico en el municipio, a traves de la integracion con entidades de orden nacional y regional, dichos convenios son: </t>
    </r>
    <r>
      <rPr>
        <b/>
        <sz val="10"/>
        <color theme="1"/>
        <rFont val="Arial"/>
        <family val="2"/>
      </rPr>
      <t xml:space="preserve">1. </t>
    </r>
    <r>
      <rPr>
        <sz val="10"/>
        <color theme="1"/>
        <rFont val="Arial"/>
        <family val="2"/>
      </rPr>
      <t xml:space="preserve">FNT-068-2017- Convenio de cooperación entre la Fiduciaria Colombiana de Comercio Exterior S.A.-FIDUCOLDEX. Vocera del departamento autónomo- Fondo Nacional de Turismo FONTUR y el Municipio de Chía, para la operacion del Punto de Informacion Turistica como plataforma de promocion del destino. </t>
    </r>
    <r>
      <rPr>
        <b/>
        <sz val="10"/>
        <color theme="1"/>
        <rFont val="Arial"/>
        <family val="2"/>
      </rPr>
      <t xml:space="preserve">2. </t>
    </r>
    <r>
      <rPr>
        <sz val="10"/>
        <color theme="1"/>
        <rFont val="Arial"/>
        <family val="2"/>
      </rPr>
      <t xml:space="preserve">Convenio interadministrativo No. 01 de 2017 Municipios de Sabana Centro, ASOCENTRO, Catedral de Sal de Zipaquirá, La Mina EIC., establecido con el fin de fortalecer el producto turistico regional aprovechando la vitrina turistica establecida en Expo Cundinamarca. </t>
    </r>
    <r>
      <rPr>
        <b/>
        <sz val="10"/>
        <color theme="1"/>
        <rFont val="Arial"/>
        <family val="2"/>
      </rPr>
      <t xml:space="preserve">3. </t>
    </r>
    <r>
      <rPr>
        <sz val="10"/>
        <color theme="1"/>
        <rFont val="Arial"/>
        <family val="2"/>
      </rPr>
      <t>Convenio ADC-2019-267 Artesanias de Colombia establecido con el fin de aunar esfuerzos técnicos, administrativos, financieros, humanos y logísticos para la ejecución del proyecto “Fomento de la actividad productiva artesanal de los artesanos del municipio de Chía”. De igual manera, en relación con la existencia de convenios interinstitucionales, se destacan las alianzas realizadas a través de la gestión de la dirección como la vinculación del municipio a la Ruta La Leyenda del Dorado con el Instituto Distrital de Turismo- IDT, Programa de Bilingüismo con el IDECUT- SENA, Inscripción de la Feria Chía Gastronómica a la Red de eventos gastronómicos de Colombia- REGCO del Viceministerio de Turismo.</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</si>
  <si>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3.795.000.002</t>
    </r>
    <r>
      <rPr>
        <sz val="11"/>
        <color theme="1"/>
        <rFont val="Calibri"/>
        <family val="2"/>
        <scheme val="minor"/>
      </rPr>
      <t/>
    </r>
  </si>
  <si>
    <r>
      <t xml:space="preserve">Consientes de la importancia del sector eventos en el municipio y su gran valor para la atraccion de visitantes, asi como la disminucion de la estacionalidad en el destino, la Dirección institucionalizó, organizó, gestionó y ejecutó 32 eventos en el cuatrienio a saber: </t>
    </r>
    <r>
      <rPr>
        <b/>
        <sz val="10"/>
        <color theme="1"/>
        <rFont val="Arial"/>
        <family val="2"/>
      </rPr>
      <t xml:space="preserve">1. </t>
    </r>
    <r>
      <rPr>
        <sz val="10"/>
        <color theme="1"/>
        <rFont val="Arial"/>
        <family val="2"/>
      </rPr>
      <t>Celebracion de la solemne Semana Santa</t>
    </r>
    <r>
      <rPr>
        <b/>
        <sz val="10"/>
        <color theme="1"/>
        <rFont val="Arial"/>
        <family val="2"/>
      </rPr>
      <t xml:space="preserve"> </t>
    </r>
    <r>
      <rPr>
        <sz val="10"/>
        <color theme="1"/>
        <rFont val="Arial"/>
        <family val="2"/>
      </rPr>
      <t>(versiones 2016-2017-2018-2019) adoptada mediante Acuerdo 95 de 2016.</t>
    </r>
    <r>
      <rPr>
        <b/>
        <sz val="10"/>
        <color theme="1"/>
        <rFont val="Arial"/>
        <family val="2"/>
      </rPr>
      <t xml:space="preserve"> 2. </t>
    </r>
    <r>
      <rPr>
        <sz val="10"/>
        <color theme="1"/>
        <rFont val="Arial"/>
        <family val="2"/>
      </rPr>
      <t xml:space="preserve">Homenaje a la labor de comerciantes de la Plaza de Mercado El Cacique (versiones 2016-2017-2018-2019) </t>
    </r>
    <r>
      <rPr>
        <b/>
        <sz val="10"/>
        <color theme="1"/>
        <rFont val="Arial"/>
        <family val="2"/>
      </rPr>
      <t xml:space="preserve">3. </t>
    </r>
    <r>
      <rPr>
        <sz val="10"/>
        <color theme="1"/>
        <rFont val="Arial"/>
        <family val="2"/>
      </rPr>
      <t xml:space="preserve">Dia Mundial del turismo (versiones 2016-2017-2018) Celebrado en 2019 con el Encuentro regional de Prestadores de Servicios Turisticos de Sabana Centro  </t>
    </r>
    <r>
      <rPr>
        <b/>
        <sz val="10"/>
        <color theme="1"/>
        <rFont val="Arial"/>
        <family val="2"/>
      </rPr>
      <t xml:space="preserve">4. </t>
    </r>
    <r>
      <rPr>
        <sz val="10"/>
        <color theme="1"/>
        <rFont val="Arial"/>
        <family val="2"/>
      </rPr>
      <t xml:space="preserve">Festival de la Luna la Leyenda y el Maíz (versiones 2016-2017-20182019) . </t>
    </r>
    <r>
      <rPr>
        <b/>
        <sz val="10"/>
        <color theme="1"/>
        <rFont val="Arial"/>
        <family val="2"/>
      </rPr>
      <t xml:space="preserve">5. </t>
    </r>
    <r>
      <rPr>
        <sz val="10"/>
        <color theme="1"/>
        <rFont val="Arial"/>
        <family val="2"/>
      </rPr>
      <t xml:space="preserve">Día del campesino (versiones 2016-2017-20182019) y concurso de la receta del maiz (versiones 2017-20182019) </t>
    </r>
    <r>
      <rPr>
        <b/>
        <sz val="10"/>
        <color theme="1"/>
        <rFont val="Arial"/>
        <family val="2"/>
      </rPr>
      <t xml:space="preserve"> 6. </t>
    </r>
    <r>
      <rPr>
        <sz val="10"/>
        <color theme="1"/>
        <rFont val="Arial"/>
        <family val="2"/>
      </rPr>
      <t xml:space="preserve">Feria artesanal Chia con Amor (versiones 2016-2017-2018-2019) </t>
    </r>
    <r>
      <rPr>
        <b/>
        <sz val="10"/>
        <color theme="1"/>
        <rFont val="Arial"/>
        <family val="2"/>
      </rPr>
      <t xml:space="preserve">7. </t>
    </r>
    <r>
      <rPr>
        <sz val="10"/>
        <color theme="1"/>
        <rFont val="Arial"/>
        <family val="2"/>
      </rPr>
      <t xml:space="preserve">Feria Chia Gastronómica </t>
    </r>
    <r>
      <rPr>
        <b/>
        <sz val="10"/>
        <color theme="1"/>
        <rFont val="Arial"/>
        <family val="2"/>
      </rPr>
      <t xml:space="preserve"> 8.</t>
    </r>
    <r>
      <rPr>
        <sz val="10"/>
        <color theme="1"/>
        <rFont val="Arial"/>
        <family val="2"/>
      </rPr>
      <t>Festival de Navidad.</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</si>
  <si>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3.795.000.003</t>
    </r>
    <r>
      <rPr>
        <sz val="11"/>
        <color theme="1"/>
        <rFont val="Calibri"/>
        <family val="2"/>
        <scheme val="minor"/>
      </rPr>
      <t/>
    </r>
  </si>
  <si>
    <r>
      <t xml:space="preserve">Como complemento a las acciones de fortalecimiento de producto, se establecieron medios de promoción y comunicación que permitiera posicionar al destino en diferentes mercados, dichas acciones son: </t>
    </r>
    <r>
      <rPr>
        <b/>
        <sz val="10"/>
        <color theme="1"/>
        <rFont val="Arial"/>
        <family val="2"/>
      </rPr>
      <t xml:space="preserve">1. </t>
    </r>
    <r>
      <rPr>
        <sz val="10"/>
        <color theme="1"/>
        <rFont val="Arial"/>
        <family val="2"/>
      </rPr>
      <t>Participacion en eventos por parte de Prestadores y oferta complementaria (</t>
    </r>
    <r>
      <rPr>
        <b/>
        <sz val="10"/>
        <color theme="1"/>
        <rFont val="Arial"/>
        <family val="2"/>
      </rPr>
      <t xml:space="preserve">2016: </t>
    </r>
    <r>
      <rPr>
        <sz val="10"/>
        <color theme="1"/>
        <rFont val="Arial"/>
        <family val="2"/>
      </rPr>
      <t xml:space="preserve">Feria Equina, Vuelta a Colombia, Feria de las Colonias, Semana Cultural de la Gobernación de Cundinamarca, Feria en el Municipio de Tocancipá, Feria en el Congreso Nacional “Mujer Rural”, Expo Chía, Festilana “Cucunubá”, Feria del Artesano “Medellín” y Feria Empresarial en la Universidad de Cundinamarca </t>
    </r>
    <r>
      <rPr>
        <b/>
        <sz val="10"/>
        <color theme="1"/>
        <rFont val="Arial"/>
        <family val="2"/>
      </rPr>
      <t xml:space="preserve">2017-2018: </t>
    </r>
    <r>
      <rPr>
        <sz val="10"/>
        <color theme="1"/>
        <rFont val="Arial"/>
        <family val="2"/>
      </rPr>
      <t xml:space="preserve">Expocundinamarca </t>
    </r>
    <r>
      <rPr>
        <b/>
        <sz val="10"/>
        <color theme="1"/>
        <rFont val="Arial"/>
        <family val="2"/>
      </rPr>
      <t xml:space="preserve">2019: </t>
    </r>
    <r>
      <rPr>
        <sz val="10"/>
        <color theme="1"/>
        <rFont val="Arial"/>
        <family val="2"/>
      </rPr>
      <t xml:space="preserve">Encuentro regional de Prestadores de Sabana Centro, Expoartesanias) </t>
    </r>
    <r>
      <rPr>
        <b/>
        <sz val="10"/>
        <color theme="1"/>
        <rFont val="Arial"/>
        <family val="2"/>
      </rPr>
      <t xml:space="preserve">2. </t>
    </r>
    <r>
      <rPr>
        <sz val="10"/>
        <color theme="1"/>
        <rFont val="Arial"/>
        <family val="2"/>
      </rPr>
      <t xml:space="preserve">Atención en el Punto de Información Turística (2017 al 2019). </t>
    </r>
    <r>
      <rPr>
        <b/>
        <sz val="10"/>
        <color theme="1"/>
        <rFont val="Arial"/>
        <family val="2"/>
      </rPr>
      <t xml:space="preserve">3. </t>
    </r>
    <r>
      <rPr>
        <sz val="10"/>
        <color theme="1"/>
        <rFont val="Arial"/>
        <family val="2"/>
      </rPr>
      <t xml:space="preserve">Recorridos turisticos peatonales gratuitos por Zonas de Interes del municipio, dirigido a poblacion en general, pero con especial enfasis a estudiantes. </t>
    </r>
    <r>
      <rPr>
        <b/>
        <sz val="10"/>
        <color theme="1"/>
        <rFont val="Arial"/>
        <family val="2"/>
      </rPr>
      <t xml:space="preserve">4. </t>
    </r>
    <r>
      <rPr>
        <sz val="10"/>
        <color theme="1"/>
        <rFont val="Arial"/>
        <family val="2"/>
      </rPr>
      <t xml:space="preserve">Diseño y entrega de piezas informativas y promocionales ("Guia Vuelta a Chia en 24 horas", mapa turistico y Almanaque caricaturizado con imágenes de los sitios de interés turístico). </t>
    </r>
    <r>
      <rPr>
        <b/>
        <sz val="10"/>
        <color theme="1"/>
        <rFont val="Arial"/>
        <family val="2"/>
      </rPr>
      <t xml:space="preserve">5. </t>
    </r>
    <r>
      <rPr>
        <sz val="10"/>
        <color theme="1"/>
        <rFont val="Arial"/>
        <family val="2"/>
      </rPr>
      <t>Inclusion del destino en productos turisticos nacionales y regionales (Ruta Leyenda del Dorado- IDT, BiciRegion -IDECUT, Red de Eventos Gastronomicos- REGCO- MINCIT)</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</si>
  <si>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3.795.000.004</t>
    </r>
    <r>
      <rPr>
        <sz val="11"/>
        <color theme="1"/>
        <rFont val="Calibri"/>
        <family val="2"/>
        <scheme val="minor"/>
      </rPr>
      <t/>
    </r>
  </si>
  <si>
    <r>
      <t xml:space="preserve">La planificación turística del municipio como destino turístico es esencial para la toma eficiente de acciones tendientes a la sostenibilidad, conscientes de esto la Dirección en conjunto con un equipo consultor, realizo el Plan de desarrollo Turístico del Municipio de Chía 2018-2028 a través de una metodología participativa, tomando como referencia la formulación antecedente de la formulación 2012-2020. Como resultado de esto se obtuvo la formulación de un diagnóstico del destino que permitió la definición del Plan Estratégico decenal. Una vez  obtenido este, se procedió a la preparación del Proyecto de Acuerdo para la presentación al Honorable Concejo Municipal Radicando el proyecto de acuerdo No. 11 de 2018 el 02 de Abril de ese año, haciendo la presentacion en primer debate el 14 de Abril, seguida de la presentacion de segundo debate el 05 de Junio y su continuacion el 13 del mismo mes. A pesar de atender las solicitudes del honorable Concejo Municipal, no se obtuvo la aprobacion en el año 2018, por lo cual se presento el Proyecto de Acuerdo 02 de 2019 el 18 de Enero de este año, </t>
    </r>
    <r>
      <rPr>
        <b/>
        <sz val="10"/>
        <color theme="1"/>
        <rFont val="Arial"/>
        <family val="2"/>
      </rPr>
      <t xml:space="preserve">presentándolo por parte de la Dirección en primer debate el 28 de enero de 2019. </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</si>
  <si>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3.795.000.005</t>
    </r>
    <r>
      <rPr>
        <sz val="11"/>
        <color theme="1"/>
        <rFont val="Calibri"/>
        <family val="2"/>
        <scheme val="minor"/>
      </rPr>
      <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</si>
  <si>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3.795.000.006</t>
    </r>
    <r>
      <rPr>
        <sz val="11"/>
        <color theme="1"/>
        <rFont val="Calibri"/>
        <family val="2"/>
        <scheme val="minor"/>
      </rPr>
      <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</si>
  <si>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3.795.000.007</t>
    </r>
    <r>
      <rPr>
        <sz val="11"/>
        <color theme="1"/>
        <rFont val="Calibri"/>
        <family val="2"/>
        <scheme val="minor"/>
      </rPr>
      <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</si>
  <si>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3.795.000.008</t>
    </r>
    <r>
      <rPr>
        <sz val="11"/>
        <color theme="1"/>
        <rFont val="Calibri"/>
        <family val="2"/>
        <scheme val="minor"/>
      </rPr>
      <t/>
    </r>
  </si>
  <si>
    <r>
      <t xml:space="preserve">Con respecto a los recursos asignados al sector se tiene a corte de 2018 un total de recursos financieros utilizados de 5.504.915.630, logrando superar la meta resultado esperada para el cuatrienio de </t>
    </r>
    <r>
      <rPr>
        <b/>
        <sz val="10"/>
        <color rgb="FFFF0000"/>
        <rFont val="Arial"/>
        <family val="2"/>
      </rPr>
      <t>3.795.000.009</t>
    </r>
    <r>
      <rPr>
        <sz val="11"/>
        <color theme="1"/>
        <rFont val="Calibri"/>
        <family val="2"/>
        <scheme val="minor"/>
      </rPr>
      <t/>
    </r>
  </si>
  <si>
    <r>
      <rPr>
        <sz val="10"/>
        <color rgb="FF434343"/>
        <rFont val="Arial"/>
        <family val="2"/>
      </rPr>
      <t xml:space="preserve">Se logró la disminuciòn de muertos en via , ya que segùn  informacion arrojada por el Observatorio de la Movilidad de la Agencia Nacional de Seguridad Vial , en  2016 se presentaron 23 accidentes fatales, en el año  2017  se presentaron 17 accidentes fatales, en 2018 se presentaron 14 y a octubre de 2019  se presentaron  8 accidentes fatales, lo que significa un porcentaje acumulado del 34.78%  a la fecha </t>
    </r>
    <r>
      <rPr>
        <sz val="10"/>
        <color theme="1"/>
        <rFont val="Arial"/>
        <family val="2"/>
      </rPr>
      <t xml:space="preserve">
1. Acciones que facilitaron el alcance de los resultados:
a) La definición clara de las acciones conducentes al cumplimiento de la meta de resultado, tales como: Plan de Seguridad Vial Local, zonas cargue y descargue, zonas amarillas, paraderos, zonas azules, sentidos viales, regulacion del servicio de transporte público, Parque Temático, semaforizacion, observatorio de movilidad, Planes de manejo de tránsito PMT y estudio de tránsito, Política Pública de la bicicleta,  ciclorruta  y señalización vial horizontal y vertical.
b) La suscripción de los contratos facilitaron el logro de la meta de resultado propuesto.
c) La disponibilidad de recursos económicos para atender la necesidad.
 2. Dificultades para alcanzarlos:
a) Contar con información confiable y actualizada del territorio.
b) Aplazamiento temporal de la formulación del plan, debido a la adopción del acuerdo municipal 100 de 2016 POT como documento estratégico de ordenamiento del municipio e insumo escencial para la formulación del plan local.</t>
    </r>
  </si>
  <si>
    <r>
      <t xml:space="preserve">Con el fin de implementar y optimizar un servicio de moviidad y seguridad vial en nuestro municipio, la Secretaría de Movilidad suscribió diferentes actividades contractuales durante los años 2016 a 2019, en el marco del Plan de Desarrollo Municipal Si... Marcamos la diferencia, entre las cuales se destacan para el año 2016:
1. Adquisicion de material publicitario para la restriccion vehicular de carga en el municipio 
2. Apoyo  en materia de educacion y capacitación en tránsito y seguridad vial
3. Realización de actividades tendientes al fortalecimiento del plan vial
4.Realización de actividades tendientes al fortalecimiento del transporte público 
5. Mantenimiento preventivo y correctivo para la operatividad de las intersecciones semaforizadas
6. mantenimiento parque tematico
7. Verificación técnica, jurídica y financiera a las obligaciones contractualesy distribuciones del contrato 012 de 2007, recaudos, ingresos, liquidaciones, con el fin de garantizar el cumplimiento a la destinación; dando aplicación a lo establecido en el articulo 160 de la ley 769 de 2002
</t>
    </r>
    <r>
      <rPr>
        <sz val="10"/>
        <color rgb="FF434343"/>
        <rFont val="Arial"/>
        <family val="2"/>
      </rPr>
      <t>8. Apoyo jurídico a la Secretaría de Movilidad en temas concernientes al Centro de Despacho</t>
    </r>
    <r>
      <rPr>
        <sz val="10"/>
        <color theme="1"/>
        <rFont val="Arial"/>
        <family val="2"/>
      </rPr>
      <t xml:space="preserve">
Para el año 2017:
1.  Apoyo en la organización de los operativos de control y vigilancia programados
2.  Revision, aprobación y seguimiento de los planes de manejo de tránsito (PMT), revisión de estudios de tránsito; seguimiento y control de la semaforización del municipio; consolidacion e incorporación al sistema georreferenciado los datos de la señalización en el municipio 
3. Revisión, aprobación y seguimiento de los planes estratégicos de seguridad vial,  apoyando a la Secretaría de Movilidad en el actividades propias de la implementacion del  plan de seguridad vial.
3. Realizar la estadística de los resultados de los operativos de control y vigilancia al tránsito. 
4. Seguimiento de todos los procesos y tramites que realiza la UTCH 
5. Sensibilización en educación y seguridad vial a todos los actores viales
6. Seguimiento al cumplimiento de las obligaciones del contrato 012 de 2007
Para el año 2018
1.        Ejecución de actividades tendientes al fortalecimiento de las acciones desarrolladas en materia de      tránsito y transporte
2.        Realización de jornadas de seguridad vial, evaluación y seguimiento del plan de seguridad vial
3.        Fortalecimiento de estrategias para el control y vigilancia al tránsito 
4.        Verificación financiera a las obligaciones del contrato 012-2017 
5.        Adquisición de obra "software para el aprendizaje de las normas de tránsito por medio de    actividades lúdicas interactivas para niños 
6.        Apoyo jurídico a la dirección de servicios de movilidad en temas de cobro coactivo y seguridad vial
Para el año 2019
1.        Seguimiento, fortalecimiento y control a los servicios de movilidad prestados por la UTCH a través del contrato de concesión 012 de 2007
2.        Evaluación y seguimiento de los PESV presentados durante los años 2018-2019
3.        Apoyo jurídico a la Dirección de Servicios de Movilidad en manejo de cartera, depuración de la información reportada al simit y cobro coactivo y seguridad vial 
4.        Revisión y seguimiento de los planes de manejo de tránsito y programación de la red semaforizada del municipio 
5.        Fortalecimiento del transporte en el municipio de chía
6.        Realización de visitas de verificación y cumplimiento de frecuencias rutas y despachos de servicio público municipal e intermunicipal 
7.        Verificación técnica jurídica y financiera a las obligaciones del contrato 012-2017
8.        Apoyo jurídico en temas de transporte público</t>
    </r>
  </si>
  <si>
    <r>
      <t xml:space="preserve">Se consultó ante el Departamento de Policía de Cundinamarca, quienes mediante   respuesta de radicado 20179999910098 del 25 de abril de 2017 informaron que para desarrollar proyectos de construcción de Estaciones de Policía y/o instalaciones policiales se deberían tener en cuenta las directrices del Gobierno Nacional en el marco del Plan de Austeridad que estableció </t>
    </r>
    <r>
      <rPr>
        <i/>
        <sz val="10"/>
        <color theme="1"/>
        <rFont val="Arial"/>
        <family val="2"/>
      </rPr>
      <t xml:space="preserve">“Modificación de estructura y plantas de personal.:  No se modificaran las plantas de personal ni estructuras administrativas a menos que estas sean a costo  o generen ahorros en el rubro gastos de funcionamiento de la entidad” </t>
    </r>
    <r>
      <rPr>
        <sz val="10"/>
        <color theme="1"/>
        <rFont val="Arial"/>
        <family val="2"/>
      </rPr>
      <t xml:space="preserve"> por lo tanto la creación de nuevas</t>
    </r>
    <r>
      <rPr>
        <b/>
        <sz val="10"/>
        <color theme="1"/>
        <rFont val="Arial"/>
        <family val="2"/>
      </rPr>
      <t xml:space="preserve"> </t>
    </r>
    <r>
      <rPr>
        <sz val="10"/>
        <color theme="1"/>
        <rFont val="Arial"/>
        <family val="2"/>
      </rPr>
      <t>unidades policiales que no existen en la estructura orgánica del Departamento están supeditadas a la autorización del Gobierno Nacional.</t>
    </r>
  </si>
  <si>
    <r>
      <t xml:space="preserve">Total población asistente: 1035 personas. 
Total población: 675
</t>
    </r>
    <r>
      <rPr>
        <sz val="10"/>
        <color theme="1"/>
        <rFont val="Arial"/>
        <family val="2"/>
      </rPr>
      <t>Total mujeres:  443</t>
    </r>
    <r>
      <rPr>
        <b/>
        <sz val="10"/>
        <color theme="1"/>
        <rFont val="Arial"/>
        <family val="2"/>
      </rPr>
      <t xml:space="preserve">
</t>
    </r>
    <r>
      <rPr>
        <sz val="10"/>
        <color theme="1"/>
        <rFont val="Arial"/>
        <family val="2"/>
      </rPr>
      <t>Total hombres: 232</t>
    </r>
    <r>
      <rPr>
        <b/>
        <sz val="10"/>
        <color theme="1"/>
        <rFont val="Arial"/>
        <family val="2"/>
      </rPr>
      <t xml:space="preserve">
</t>
    </r>
  </si>
  <si>
    <r>
      <t xml:space="preserve">Total población asistente: 1895 personas. 
Total población: 1667
</t>
    </r>
    <r>
      <rPr>
        <sz val="10"/>
        <color theme="1"/>
        <rFont val="Arial"/>
        <family val="2"/>
      </rPr>
      <t>Total mujeres:  856</t>
    </r>
    <r>
      <rPr>
        <b/>
        <sz val="10"/>
        <color theme="1"/>
        <rFont val="Arial"/>
        <family val="2"/>
      </rPr>
      <t xml:space="preserve">
</t>
    </r>
    <r>
      <rPr>
        <sz val="10"/>
        <color theme="1"/>
        <rFont val="Arial"/>
        <family val="2"/>
      </rPr>
      <t xml:space="preserve">Total hombres: 811
</t>
    </r>
    <r>
      <rPr>
        <b/>
        <sz val="10"/>
        <color theme="1"/>
        <rFont val="Arial"/>
        <family val="2"/>
      </rPr>
      <t xml:space="preserve">Ciclo de Vida: 
</t>
    </r>
    <r>
      <rPr>
        <sz val="10"/>
        <color theme="1"/>
        <rFont val="Arial"/>
        <family val="2"/>
      </rPr>
      <t xml:space="preserve">NNA: 100
Jóvenes: 115
Adultos : 1024
Adultos Mayores: 428
</t>
    </r>
    <r>
      <rPr>
        <b/>
        <sz val="10"/>
        <color theme="1"/>
        <rFont val="Arial"/>
        <family val="2"/>
      </rPr>
      <t xml:space="preserve">
</t>
    </r>
  </si>
  <si>
    <r>
      <t xml:space="preserve">Total población asistente: 1309 personas. 
Total población: 500
</t>
    </r>
    <r>
      <rPr>
        <sz val="10"/>
        <color theme="1"/>
        <rFont val="Arial"/>
        <family val="2"/>
      </rPr>
      <t>Total mujeres:  500</t>
    </r>
    <r>
      <rPr>
        <b/>
        <sz val="10"/>
        <color theme="1"/>
        <rFont val="Arial"/>
        <family val="2"/>
      </rPr>
      <t xml:space="preserve">
</t>
    </r>
    <r>
      <rPr>
        <sz val="10"/>
        <color theme="1"/>
        <rFont val="Arial"/>
        <family val="2"/>
      </rPr>
      <t xml:space="preserve">Total hombres: 0
</t>
    </r>
    <r>
      <rPr>
        <b/>
        <sz val="10"/>
        <color theme="1"/>
        <rFont val="Arial"/>
        <family val="2"/>
      </rPr>
      <t xml:space="preserve">Ciclo de Vida: 
</t>
    </r>
    <r>
      <rPr>
        <sz val="10"/>
        <color theme="1"/>
        <rFont val="Arial"/>
        <family val="2"/>
      </rPr>
      <t xml:space="preserve">NNA: 42
Jóvenes: 58
Adultos : 305
Adultos Mayores: 95
</t>
    </r>
    <r>
      <rPr>
        <b/>
        <sz val="10"/>
        <color theme="1"/>
        <rFont val="Arial"/>
        <family val="2"/>
      </rPr>
      <t xml:space="preserve">
</t>
    </r>
  </si>
  <si>
    <r>
      <t xml:space="preserve">Total población: 578
</t>
    </r>
    <r>
      <rPr>
        <sz val="10"/>
        <color theme="1"/>
        <rFont val="Arial"/>
        <family val="2"/>
      </rPr>
      <t>Total mujeres: 265
Total Hombres: 313</t>
    </r>
    <r>
      <rPr>
        <b/>
        <sz val="10"/>
        <color theme="1"/>
        <rFont val="Arial"/>
        <family val="2"/>
      </rPr>
      <t xml:space="preserve">
</t>
    </r>
    <r>
      <rPr>
        <sz val="10"/>
        <color theme="1"/>
        <rFont val="Arial"/>
        <family val="2"/>
      </rPr>
      <t>NNA:  474
JÓVENES: 104</t>
    </r>
  </si>
  <si>
    <r>
      <t xml:space="preserve">Total Población: 525
</t>
    </r>
    <r>
      <rPr>
        <sz val="10"/>
        <color theme="1"/>
        <rFont val="Arial"/>
        <family val="2"/>
      </rPr>
      <t>Total mujeres:  309
Total Hombres:  216
NNA: 525</t>
    </r>
  </si>
  <si>
    <r>
      <t xml:space="preserve">Total población: 7339
</t>
    </r>
    <r>
      <rPr>
        <sz val="10"/>
        <color theme="1"/>
        <rFont val="Arial"/>
        <family val="2"/>
      </rPr>
      <t xml:space="preserve">Total mujeres:  3641
Total hombres: 3698
NNA: 4889
Jóvenes: 2165
Adultos: 153
Adultos Mayores: 132
</t>
    </r>
  </si>
  <si>
    <r>
      <rPr>
        <b/>
        <sz val="10"/>
        <color theme="1"/>
        <rFont val="Arial"/>
        <family val="2"/>
      </rPr>
      <t xml:space="preserve">Población: 374 
</t>
    </r>
    <r>
      <rPr>
        <sz val="10"/>
        <color theme="1"/>
        <rFont val="Arial"/>
        <family val="2"/>
      </rPr>
      <t xml:space="preserve">Usuarios JAC : 374
Usuarios otras organizaciones: 16: 0
Mujeres:  185
Hombres: 189
Según ciclo de vida: 
Adolescentes (12-17):0, 
Jóvenes (18-28): 3 
Adultos (29-59):  174
Adultos mayores (+60) : 197
Organizaciones 
-Cantidad JAC: 59
-Otras organizaciones: 0 </t>
    </r>
  </si>
  <si>
    <r>
      <t xml:space="preserve">
</t>
    </r>
    <r>
      <rPr>
        <b/>
        <sz val="10"/>
        <color theme="1"/>
        <rFont val="Arial"/>
        <family val="2"/>
      </rPr>
      <t>Población: 1124</t>
    </r>
    <r>
      <rPr>
        <sz val="10"/>
        <color theme="1"/>
        <rFont val="Arial"/>
        <family val="2"/>
      </rPr>
      <t xml:space="preserve">
Usuarios JAC:  1108
Usuarios otras organizaciones: 16
Mujeres:  613 
Hombres: 511 
Según ciclo de vida: 
Adolescentes (12-17): 39, 
Jóvenes (18-28): 110, 
Adultos (29-59): 763, 
Adultos mayores (+60) 212 
</t>
    </r>
    <r>
      <rPr>
        <b/>
        <sz val="10"/>
        <color theme="1"/>
        <rFont val="Arial"/>
        <family val="2"/>
      </rPr>
      <t xml:space="preserve">Organizaciones </t>
    </r>
    <r>
      <rPr>
        <sz val="10"/>
        <color theme="1"/>
        <rFont val="Arial"/>
        <family val="2"/>
      </rPr>
      <t xml:space="preserve">
-Cantidad JAC 59
-Otras organizaciones 8</t>
    </r>
  </si>
  <si>
    <r>
      <rPr>
        <b/>
        <sz val="10"/>
        <color theme="1"/>
        <rFont val="Arial"/>
        <family val="2"/>
      </rPr>
      <t>Total población:  959</t>
    </r>
    <r>
      <rPr>
        <sz val="10"/>
        <color theme="1"/>
        <rFont val="Arial"/>
        <family val="2"/>
      </rPr>
      <t xml:space="preserve">
</t>
    </r>
    <r>
      <rPr>
        <b/>
        <sz val="10"/>
        <color theme="1"/>
        <rFont val="Arial"/>
        <family val="2"/>
      </rPr>
      <t>Población</t>
    </r>
    <r>
      <rPr>
        <sz val="10"/>
        <color theme="1"/>
        <rFont val="Arial"/>
        <family val="2"/>
      </rPr>
      <t xml:space="preserve">
Total usuarios: 
Mujeres: 375
Hombres: 584
</t>
    </r>
    <r>
      <rPr>
        <b/>
        <sz val="10"/>
        <color theme="1"/>
        <rFont val="Arial"/>
        <family val="2"/>
      </rPr>
      <t>Ciclo de vida:</t>
    </r>
    <r>
      <rPr>
        <sz val="10"/>
        <color theme="1"/>
        <rFont val="Arial"/>
        <family val="2"/>
      </rPr>
      <t xml:space="preserve"> 
12-17: 6
18-28: 99
29-59: 590
60 +  : 191
</t>
    </r>
    <r>
      <rPr>
        <b/>
        <sz val="10"/>
        <color theme="1"/>
        <rFont val="Arial"/>
        <family val="2"/>
      </rPr>
      <t xml:space="preserve">Caracterización de organizaciones de la sociedad civil: </t>
    </r>
    <r>
      <rPr>
        <sz val="10"/>
        <color theme="1"/>
        <rFont val="Arial"/>
        <family val="2"/>
      </rPr>
      <t xml:space="preserve">
OTRAS:   81
Población: X
Organizaciones 
JAC:        140
OTRAS:   4
</t>
    </r>
  </si>
  <si>
    <r>
      <rPr>
        <b/>
        <sz val="10"/>
        <color theme="1"/>
        <rFont val="Arial"/>
        <family val="2"/>
      </rPr>
      <t xml:space="preserve">Total población: 162
</t>
    </r>
    <r>
      <rPr>
        <sz val="10"/>
        <color theme="1"/>
        <rFont val="Arial"/>
        <family val="2"/>
      </rPr>
      <t xml:space="preserve">
</t>
    </r>
    <r>
      <rPr>
        <b/>
        <sz val="10"/>
        <color theme="1"/>
        <rFont val="Arial"/>
        <family val="2"/>
      </rPr>
      <t xml:space="preserve">Población: 
</t>
    </r>
    <r>
      <rPr>
        <sz val="10"/>
        <color theme="1"/>
        <rFont val="Arial"/>
        <family val="2"/>
      </rPr>
      <t xml:space="preserve">Total Usuarios: 162
Mujeres:  90
Hombres: 82
</t>
    </r>
    <r>
      <rPr>
        <b/>
        <sz val="10"/>
        <color theme="1"/>
        <rFont val="Arial"/>
        <family val="2"/>
      </rPr>
      <t xml:space="preserve">Ciclo de Vida: </t>
    </r>
    <r>
      <rPr>
        <sz val="10"/>
        <color theme="1"/>
        <rFont val="Arial"/>
        <family val="2"/>
      </rPr>
      <t xml:space="preserve">
12-17: 7
18-28: 17
29-59: 108
60+ : 28
Organizaciones
JAC: 50
OTRAS: 0
</t>
    </r>
  </si>
  <si>
    <r>
      <t xml:space="preserve">A los funcionarios de la Secretaría de Hacienda se le s ha brindado capacitacion e acuerdo a sus funciones. En la Direccion de Rentas el encargado de estas capacitaciones ha sido un asesor tributario que dentro de sus funciones esta el de capacitar a los funcionarios en temas como normatividad tributaria nacional y municipal, quienes son los sujetos pasivos del impuesto de industria y comercio, retención dle impuesto de industria y comercio, presentacion de la informacion exogena. </t>
    </r>
    <r>
      <rPr>
        <sz val="10"/>
        <color rgb="FFFF0000"/>
        <rFont val="Arial"/>
        <family val="2"/>
      </rPr>
      <t xml:space="preserve"> La Secretaría de Hacienda cuenta con 23 funcionarios de nomina y 17 OPS quienes dentro de sus funciones directa o indirectamente colaboran con el cumplimiento de la meta.</t>
    </r>
  </si>
  <si>
    <r>
      <t xml:space="preserve">Para el adecuado funcionamiento del sistema de seguimiento al PDT, los actores pusieron en práctica  valores como: </t>
    </r>
    <r>
      <rPr>
        <i/>
        <sz val="10"/>
        <color theme="1"/>
        <rFont val="Arial"/>
        <family val="2"/>
      </rPr>
      <t>responsabilidad, compromiso y diligencia</t>
    </r>
    <r>
      <rPr>
        <sz val="10"/>
        <color theme="1"/>
        <rFont val="Arial"/>
        <family val="2"/>
      </rPr>
      <t>, dada la necesidad de cumplir con los tiempos establecidos en el reporte y requisitos para la validación de la información y de esta manera, entregar informes oportunos para la toma de decisiones de la alta dirección. 
También se cumple con el principio institucional del trabajo en equipo (Res. 048 de 2013) debido a que el Sistema de seguimiento funciona con el trabajo coordinado de los diferentes actores que intervienen.</t>
    </r>
  </si>
  <si>
    <r>
      <rPr>
        <b/>
        <sz val="10"/>
        <color theme="1"/>
        <rFont val="Arial"/>
        <family val="2"/>
      </rPr>
      <t>Acuerdo 100 de 2016</t>
    </r>
    <r>
      <rPr>
        <sz val="10"/>
        <color theme="1"/>
        <rFont val="Arial"/>
        <family val="2"/>
      </rPr>
      <t xml:space="preserve">
Reglamentar el procedimiento para legalización de asentamientos humanos y realizar los trámites correspondientes para el efecto. 
Estimación del efecto plusvalía</t>
    </r>
  </si>
  <si>
    <r>
      <t xml:space="preserve">La meta se cumplio a cabalidad Se lograron adoptar en total cuatro actos administrativos por encima de la meta estimada, aunque mediante los cuatro se regularon tres instrumentos o mecanismos complementarios del POT a saber: 
- </t>
    </r>
    <r>
      <rPr>
        <b/>
        <sz val="10"/>
        <color theme="1"/>
        <rFont val="Arial"/>
        <family val="2"/>
      </rPr>
      <t xml:space="preserve">Decreto No 50 de 02 de diciembre de 2016: </t>
    </r>
    <r>
      <rPr>
        <sz val="10"/>
        <color theme="1"/>
        <rFont val="Arial"/>
        <family val="2"/>
      </rPr>
      <t xml:space="preserve">Por el cual se precisan los lineamientos relacionados con la aplicación del sistema de reparto equitativo de cargas y beneficios, definido en el acuerdo 100 de 2016.
- </t>
    </r>
    <r>
      <rPr>
        <b/>
        <sz val="10"/>
        <color theme="1"/>
        <rFont val="Arial"/>
        <family val="2"/>
      </rPr>
      <t xml:space="preserve">Decreto No 020 de 2017: </t>
    </r>
    <r>
      <rPr>
        <sz val="10"/>
        <color theme="1"/>
        <rFont val="Arial"/>
        <family val="2"/>
      </rPr>
      <t xml:space="preserve">Por el cual se reglamenta el procedimiento para la legalización urbanistica de asentamientos humanos en el Municipio de Chia y se dictan otras disposiciones. 
- </t>
    </r>
    <r>
      <rPr>
        <b/>
        <sz val="10"/>
        <color theme="1"/>
        <rFont val="Arial"/>
        <family val="2"/>
      </rPr>
      <t xml:space="preserve">Decreto No 062 de 2018: </t>
    </r>
    <r>
      <rPr>
        <sz val="10"/>
        <color theme="1"/>
        <rFont val="Arial"/>
        <family val="2"/>
      </rPr>
      <t xml:space="preserve">Por el cual se determina y liquida el efecto plusvalia en el Municipio de Chia Cundinamarca. 
- </t>
    </r>
    <r>
      <rPr>
        <b/>
        <sz val="10"/>
        <color theme="1"/>
        <rFont val="Arial"/>
        <family val="2"/>
      </rPr>
      <t xml:space="preserve">Decreto No 81 de 2018: </t>
    </r>
    <r>
      <rPr>
        <sz val="10"/>
        <color theme="1"/>
        <rFont val="Arial"/>
        <family val="2"/>
      </rPr>
      <t xml:space="preserve">Por el cual se reglamenta la asunción de cargas generales anticipadas, dentro del sistema de reparto equitativo de cargas y beneficios, para los predios localizados en suelo urbano y de expansión urbana en tratamiento urbanistico de desarrollo y se dictan otras disposiciones. </t>
    </r>
  </si>
  <si>
    <r>
      <t xml:space="preserve">Los instrumentos de planes parciales y plusvalia no tienen un enfoque diferencial benefician a la totalidad de la población sin distingo alguno 129.613 HABITANTES SEGUN CENSO DANE 2018.
El programa de legalización de asentamientos humanos puesto en marcha mediante el decreto No 020 de 2017 beneficio a los hogares de menores ingresos del Municipio,  en el año 2018 se legalizaron 655 unidades prediales  beneficiando a 2.620 personas aproximadamente, a continuación se detalla por zonas: 
</t>
    </r>
    <r>
      <rPr>
        <b/>
        <sz val="10"/>
        <color theme="1"/>
        <rFont val="Arial"/>
        <family val="2"/>
      </rPr>
      <t xml:space="preserve">Vereda cerca de piedra: </t>
    </r>
    <r>
      <rPr>
        <sz val="10"/>
        <color theme="1"/>
        <rFont val="Arial"/>
        <family val="2"/>
      </rPr>
      <t xml:space="preserve">siete procesos, 53 unidades prediales legalizadas y 212 beneficiarios aproximadamente
</t>
    </r>
    <r>
      <rPr>
        <b/>
        <sz val="10"/>
        <color theme="1"/>
        <rFont val="Arial"/>
        <family val="2"/>
      </rPr>
      <t xml:space="preserve">Vereda Bojacá: </t>
    </r>
    <r>
      <rPr>
        <sz val="10"/>
        <color theme="1"/>
        <rFont val="Arial"/>
        <family val="2"/>
      </rPr>
      <t xml:space="preserve">once procesos, 87 unidades legalizadas, 348 beneficiarios aproximadamente. 
</t>
    </r>
    <r>
      <rPr>
        <b/>
        <sz val="10"/>
        <color theme="1"/>
        <rFont val="Arial"/>
        <family val="2"/>
      </rPr>
      <t xml:space="preserve">Vereda Fagua: </t>
    </r>
    <r>
      <rPr>
        <sz val="10"/>
        <color theme="1"/>
        <rFont val="Arial"/>
        <family val="2"/>
      </rPr>
      <t xml:space="preserve">diez procesos, 71 unidades legalizadas, 284 beneficiarios aproximadamente. 
</t>
    </r>
    <r>
      <rPr>
        <b/>
        <sz val="10"/>
        <color theme="1"/>
        <rFont val="Arial"/>
        <family val="2"/>
      </rPr>
      <t xml:space="preserve">Vereda Fonquetá: </t>
    </r>
    <r>
      <rPr>
        <sz val="10"/>
        <color theme="1"/>
        <rFont val="Arial"/>
        <family val="2"/>
      </rPr>
      <t xml:space="preserve">diecinueve procesos, 199 unidades legalizadas y 796 beneficiarios aproximadamente.
</t>
    </r>
    <r>
      <rPr>
        <b/>
        <sz val="10"/>
        <color theme="1"/>
        <rFont val="Arial"/>
        <family val="2"/>
      </rPr>
      <t xml:space="preserve">
Vereda la Balsa: </t>
    </r>
    <r>
      <rPr>
        <sz val="10"/>
        <color theme="1"/>
        <rFont val="Arial"/>
        <family val="2"/>
      </rPr>
      <t xml:space="preserve"> doce procesos, 70 unidades legalizadas y 280 beneficiarios aproximadamente. 
</t>
    </r>
    <r>
      <rPr>
        <b/>
        <sz val="10"/>
        <color theme="1"/>
        <rFont val="Arial"/>
        <family val="2"/>
      </rPr>
      <t>Vereda Tiquiza:</t>
    </r>
    <r>
      <rPr>
        <sz val="10"/>
        <color theme="1"/>
        <rFont val="Arial"/>
        <family val="2"/>
      </rPr>
      <t xml:space="preserve"> Seis procesos, 45 unidades legalizadas y 180 beneficiarios aproximadamente. 
</t>
    </r>
    <r>
      <rPr>
        <b/>
        <sz val="10"/>
        <color theme="1"/>
        <rFont val="Arial"/>
        <family val="2"/>
      </rPr>
      <t>Vereda Yerbabuena</t>
    </r>
    <r>
      <rPr>
        <sz val="10"/>
        <color theme="1"/>
        <rFont val="Arial"/>
        <family val="2"/>
      </rPr>
      <t xml:space="preserve">: Un proceso, 43 unidades legalizadas y 172 beneficiarios aproximadamente. 
</t>
    </r>
    <r>
      <rPr>
        <b/>
        <sz val="10"/>
        <color theme="1"/>
        <rFont val="Arial"/>
        <family val="2"/>
      </rPr>
      <t xml:space="preserve">Zona urbana: </t>
    </r>
    <r>
      <rPr>
        <sz val="10"/>
        <color theme="1"/>
        <rFont val="Arial"/>
        <family val="2"/>
      </rPr>
      <t xml:space="preserve">once procesos, 87 unidades legalizadas y 348 beneficiarios aproximadamente. </t>
    </r>
  </si>
  <si>
    <r>
      <t xml:space="preserve">El programa de legalización de asentamientos humanos puesto en marcha mediante el decreto No 020 de 2017 beneficio a los hogares de menores ingresos del Municipio
En este año se legalizaron un total de 84 asentamientos, reconociendo 552 unidades prediales y con 2,208 beneficiarios aproximadamente, a continuación se detalla por zonas: 
</t>
    </r>
    <r>
      <rPr>
        <b/>
        <sz val="10"/>
        <color theme="1"/>
        <rFont val="Arial"/>
        <family val="2"/>
      </rPr>
      <t xml:space="preserve">
Vereda Cerca de piedra: </t>
    </r>
    <r>
      <rPr>
        <sz val="10"/>
        <color theme="1"/>
        <rFont val="Arial"/>
        <family val="2"/>
      </rPr>
      <t xml:space="preserve">once procesos, 68 unidades legalizadas y  272 beneficiarios aproximadamente. </t>
    </r>
    <r>
      <rPr>
        <b/>
        <sz val="10"/>
        <color theme="1"/>
        <rFont val="Arial"/>
        <family val="2"/>
      </rPr>
      <t xml:space="preserve">
Vereda Bojacá</t>
    </r>
    <r>
      <rPr>
        <sz val="10"/>
        <color theme="1"/>
        <rFont val="Arial"/>
        <family val="2"/>
      </rPr>
      <t xml:space="preserve"> quince procesos, 76 unidades legalizadas y 304 beneficiarios aproximadamente. 
</t>
    </r>
    <r>
      <rPr>
        <b/>
        <sz val="10"/>
        <color theme="1"/>
        <rFont val="Arial"/>
        <family val="2"/>
      </rPr>
      <t xml:space="preserve">
Vereda Fagua:</t>
    </r>
    <r>
      <rPr>
        <sz val="10"/>
        <color theme="1"/>
        <rFont val="Arial"/>
        <family val="2"/>
      </rPr>
      <t xml:space="preserve"> diecisiete procesos, 163 unidades legalizadas y 652 beneficiarios aproximadamente. </t>
    </r>
    <r>
      <rPr>
        <b/>
        <sz val="10"/>
        <color theme="1"/>
        <rFont val="Arial"/>
        <family val="2"/>
      </rPr>
      <t xml:space="preserve">
Vereda Fonquetá: </t>
    </r>
    <r>
      <rPr>
        <sz val="10"/>
        <color theme="1"/>
        <rFont val="Arial"/>
        <family val="2"/>
      </rPr>
      <t xml:space="preserve">Once procesos, 65 unidades legalizadas y 260 beneficiarios aproximadamente. </t>
    </r>
    <r>
      <rPr>
        <b/>
        <sz val="10"/>
        <color theme="1"/>
        <rFont val="Arial"/>
        <family val="2"/>
      </rPr>
      <t xml:space="preserve">
Vereda la Balsa: </t>
    </r>
    <r>
      <rPr>
        <sz val="10"/>
        <color theme="1"/>
        <rFont val="Arial"/>
        <family val="2"/>
      </rPr>
      <t xml:space="preserve"> trece procesos, 74 unidades legalizadas y 296 beneficiarios aproximadamente</t>
    </r>
    <r>
      <rPr>
        <b/>
        <sz val="10"/>
        <color theme="1"/>
        <rFont val="Arial"/>
        <family val="2"/>
      </rPr>
      <t xml:space="preserve">
Vereda Tiquiza:  </t>
    </r>
    <r>
      <rPr>
        <sz val="10"/>
        <color theme="1"/>
        <rFont val="Arial"/>
        <family val="2"/>
      </rPr>
      <t xml:space="preserve">trece procesos, 80 unidades legalizadas y 320 beneficiarios aproximadamente. 
</t>
    </r>
    <r>
      <rPr>
        <b/>
        <sz val="10"/>
        <color theme="1"/>
        <rFont val="Arial"/>
        <family val="2"/>
      </rPr>
      <t xml:space="preserve">
Zona urbana:</t>
    </r>
    <r>
      <rPr>
        <sz val="10"/>
        <color theme="1"/>
        <rFont val="Arial"/>
        <family val="2"/>
      </rPr>
      <t xml:space="preserve"> siete procesos, 35 unidades legalizadas y 140 beneficiarios aprezimadamente. 
</t>
    </r>
  </si>
  <si>
    <r>
      <rPr>
        <b/>
        <sz val="10"/>
        <color theme="1"/>
        <rFont val="Arial"/>
        <family val="2"/>
      </rPr>
      <t>Legalización de asentamientos</t>
    </r>
    <r>
      <rPr>
        <sz val="10"/>
        <color theme="1"/>
        <rFont val="Arial"/>
        <family val="2"/>
      </rPr>
      <t xml:space="preserve">
Los ciudadanos directamente implicados participan en un taller de socialización previo a la expedición de la resolucion  de legalización del asentamiento que les permite manifestar sus dudas, inquietudes, sugerencias a efectos de garantizar la mayor concertación posible en la norma urbanistica de reconocimiento.
Los terceros mediante la publicación de la valla pueden vincularse dentro del proceso y presentar las objeciones u observaciones a que haya lugar. 
La publicación de todas las resoluciones de legalización de asentamientos humanos permiten tambien el conocimiento y participación de vecinos y terceros. 
</t>
    </r>
    <r>
      <rPr>
        <b/>
        <sz val="10"/>
        <color theme="1"/>
        <rFont val="Arial"/>
        <family val="2"/>
      </rPr>
      <t xml:space="preserve">Planes parciales </t>
    </r>
    <r>
      <rPr>
        <sz val="10"/>
        <color theme="1"/>
        <rFont val="Arial"/>
        <family val="2"/>
      </rPr>
      <t xml:space="preserve">
Se dispuso conforme a la ley de los espacios para que vecinos y terceros accedieran a las propuestas urbanisticas de cada uno de los planes parciales, asi comode talleres de socialización a fin de que los ciudadanos intervinieran, lo anterior como requisito para resolver sobre la viabilidad del plan parcial. </t>
    </r>
  </si>
  <si>
    <r>
      <t xml:space="preserve">NOTA. Los anexos </t>
    </r>
    <r>
      <rPr>
        <b/>
        <sz val="10"/>
        <color theme="1"/>
        <rFont val="Arial"/>
        <family val="2"/>
      </rPr>
      <t>"GUÍAS E INSTRUCCIONES ADICIONALES SECTORIALES O DE TEMAS TRANSVERSALES"</t>
    </r>
    <r>
      <rPr>
        <sz val="10"/>
        <color theme="1"/>
        <rFont val="Arial"/>
        <family val="2"/>
      </rPr>
      <t xml:space="preserve"> le aportarán información acerca de las temáticas que debe abordar en el informe de gestión.
A. Los relacionados con temas sectoriales contienen algunas preguntas cuyas respuestas pueden relacionarse en la estructura propuesta en esta matriz. En aquellos casos en los que las preguntas no puedan ser relacionadas en esta matriz, agregue las respuestas en la narrativa del capítulo 1 de cada sector.  Así mismo, si el sector contiene alguna matriz para diligenciar, indique en el sector correspondiente que la información contiene un anexo que se adjunta al final del informe. 
B. Por el contrario, la información relacionada  con temas transversales debe ser diigenciada en el capítulo 2.
</t>
    </r>
  </si>
  <si>
    <t>SECTOR EDUCACION</t>
  </si>
  <si>
    <t>SECTOR BUEN GOBIERNO PLANIFICACION SOSTENIBLE</t>
  </si>
  <si>
    <t>BUEN GOBIERNO PARTICIPACION CIUDADANA</t>
  </si>
  <si>
    <t>SECTOR INFRAESTUCTURA LOCAL</t>
  </si>
  <si>
    <t>SECTOR CULTURA</t>
  </si>
  <si>
    <t>SECTOR SALUD</t>
  </si>
  <si>
    <t>SECTOR DEPORTE</t>
  </si>
  <si>
    <t>49 doscentes capacitados</t>
  </si>
  <si>
    <t xml:space="preserve">Hogar Social Semillitas de Alegría 150
Hogar Social Fagua 80
Jardín Social Cafam 250
Hogar Social Samaria: 140
CDI´s: 460
</t>
  </si>
  <si>
    <t>Todos los avances de ejecución del programa son cargados en la plataforma SITESIGO para tener un control del avance del programa</t>
  </si>
  <si>
    <t>Se practica los valores institucionales de RESPETO, COMPROMISO, dado que enfavor del proceso, el equipo trabaja en horarios extendidos y de fin de semana, y se han incrementado exitosamente el numero de convocatorias de empleo a 2 por mes.</t>
  </si>
  <si>
    <t>La secretaría de educación realiza un presupuesto anual POAI, que se viabiliza en la Dirección de Planificación para el desarrollo, atendiendo a los programas, proyectos, componentes y subcomponentes, donde se asigna el presupuesto de cada uno que debe estar articulada con el Plan Anualizado de Caja – PAC, del Ministerio de Educación.</t>
  </si>
  <si>
    <t>Teniendo como objetivos garantizar la Cobertura y calidad Educativa mediante la eficiente y adecuada administración de los recursos asignados al sector educativo; Promover la mejora y fortalecimiento de infraestructura física, dotación mobiliaria y tecnológica, que permitan mayor cobertura bajo la modalidad de jornada única; Satisfacer oportuna y efectivamente a los requerimientos realizados por la comunidad educativa; Desarrollar alternativas de transporte de los estudiantes de las IEO, que aporten a una mayor permanencia educativa; Contribuir a la permanencia de las niñas, niños, jóvenes y adultos al sistema educativo, mediante la ampliación del programa de alimentación escolar; Fortalecer la formación y desarrollo profesional de docentes y directivos docentes</t>
  </si>
  <si>
    <t xml:space="preserve">La Secretaría de Educación ha implementado lo establecido en el decreto 1278 de 2002, “por el cual se expide el Estatuto de Profesionalización Docente”. Es así que se posesionaron 64 docentes provenientes de listas de elegibles de concursos de méritos de la comisión nacional de servicio civil, entre el periodo 2016-2019. Asimismo, para proveer vacantes temporales se ha implementado el uso de la plataforma del Banco de la excelencia del Ministerio de Educación Nacional. </t>
  </si>
  <si>
    <t>La Secretaría de Educación ha establecido como sus principios el de Competitividad, Trabajo en equipo, proactividad y los valores de Responsabilidad, Respeto, Honestidad para lo cual se han realizado ejercicios participativos para la divulgación y apropiación, sin embargo, se requiere mayor socialización y apropiación del código de integridad.</t>
  </si>
  <si>
    <t>En desarrollo del Proceso de Certificación ordenado en la ley 715 de 2001, el Ministerio de Educación Nacional mediante resolución No. 9100 del 23 de noviembre de 2009, reconoce el cumplimiento de los requisitos por parte del Municipio de Chía para asumir la Administración del Servicio Educativo. la Secretaría es así que la SEM se encuentra Certificada en los procesos de cobertura del servicio educativo, atención al ciudadano, gestión de recurso humano, gestión de la calidad del servicio educativo.</t>
  </si>
  <si>
    <t>La Secretaría de Educación tiene un área dentro de su organización administrativa encargada del Sistema de Atención al Ciudadano, la cual tiene como funciones: Tramitar la correspondencia recibida a todas las áreas de la SEM, Orientar a la ciudadanía, Atender notificaciones, Identificar y radicar en el SAC (Sistema de Atención al Ciudadano), atender, direccionar y hacer seguimiento a solicitudes y Recibir PQR (Peticiones, Quejas y Reclamos).</t>
  </si>
  <si>
    <t>La Secretaría de educación ha implementado y fortalecido los canales tradicionales de comunicación; como lo son el presencial y el telefónico, además ha implementado los correos institucionales, el Sistema de Atención al Ciudadano y la ventanilla única. Así mismo, la secretaría se encuentra en proceso de diseño de la página web de dependencia en el portal de la Alcaldía Municipal de Chía.  http://seceducacion.chia-cundinamarca.gov.co/.</t>
  </si>
  <si>
    <t>anualmente las Instituciones Educativas oficiales realizan proceso de rendiciones de cuentas ante sus comunidades académicas. En cuanto a la gestión del sector educativo este es integrado a la rendición de cuentas que anualmente realiza la Alcaldía al igual que se incluye en el informe de gestión de cada vigencia.</t>
  </si>
  <si>
    <t>En la actualidad la Secretaría de educación, luego de un proceso de racionalización y caracterización está en proceso de publicar en el SUIT (Sistema Único de Trámites) algunos tramites que se manejan en la SEM</t>
  </si>
  <si>
    <t>La Secretaría de Educación ha diseñado en la página web de la alcaldía, el link http://seceducacion.chia-cundinamarca.gov.co/.  Además, la Secretaría de educación es una dependencia multicanal en razón a que se utilizan como canales de comunicación y transaccionales con sus usuarios: correos electrónicos, teléfono, el SAC, la página web y la ventanilla única.</t>
  </si>
  <si>
    <t>La Alcaldía de Chía y por ende de la Secretaría de educación, ha implementado la política de seguridad y privacidad de la información con el fin de dar cumplimiento a la directiva 010 de 2019 de la procuraduría en la ley habeas data, la Secretaría de educación adelanta acciones para antes del 31 de octubre realizar el registro nacional de base de datos ante la superintendencia de industria y comercio.</t>
  </si>
  <si>
    <t xml:space="preserve">La secretaría de educación se encuentra implementando estrategias para el mejoramiento de la gestión de documentos y administración de archivos, como lo indica la ley general de archivos 594 de 2000, en el título IV. La Secretaría de educación no ha implementado la digitalización de documentos, la política de seguridad de la información y la interoperabilidad de la gestión documental y administración de archivos. </t>
  </si>
  <si>
    <t>Se evidencia que se requiere implementar escenarios de interacción entre diferentes personas o entidades mediante redes de enseñanza-aprendizaje y de ideación y creación colaborativa para el mejoramiento del ciclo de política pública.</t>
  </si>
  <si>
    <t xml:space="preserve">La Secretaría de Educación se encuentra certificada en la gestión de calidad por el Icontec, además cumple con los estándares de los macroprocesos de modernización del Ministerio de Educación y se implementan acciones como:
 Comité de riesgo e indicadores
 Auditorías internas
 Se realiza revisión de las respuestas a las PQRS para que sean pertinentes y oportunas 
 Se tiene una estructura administrativa de acuerdo al proceso de modernización establecidos por el ministerio de educación.
</t>
  </si>
  <si>
    <t>Para el seguimiento y evaluación del desempeño del sector educativo, la secretaría establece un área de Planeación Educativa adscrita al despacho cuyo líder es un profesional especializado, el área de Planeación educativa se encarga de Planear, Diseñar y formular las políticas y estrategias del Sector Educativo, especificando los fines, objetivos y metas del Sector, priorizando la inversión de los recursos</t>
  </si>
  <si>
    <t xml:space="preserve"> Se socializa el código de Ética. Actas de Supervisión de Contratos. Auditoría y seguimiento al proceso de aseguramiento y atención en salud en el hospital y las EPS subsidiadas. Se han recibido diferentes capacitaciones en el tema de MIPG: Qué es, sus objetivos y acciones a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</si>
</sst>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4"/>
      <color rgb="FF7030A0"/>
      <name val="Calibri"/>
      <family val="2"/>
      <scheme val="minor"/>
    </font>
    <font>
      <b/>
      <sz val="11"/>
      <color rgb="FF7030A0"/>
      <name val="Calibri"/>
      <family val="2"/>
      <scheme val="minor"/>
    </font>
    <font>
      <sz val="10"/>
      <name val="Calibri"/>
      <family val="2"/>
      <scheme val="minor"/>
    </font>
    <font>
      <sz val="9"/>
      <name val="Calibri"/>
      <family val="2"/>
      <scheme val="minor"/>
    </font>
    <font>
      <sz val="11"/>
      <name val="Calibri"/>
      <family val="2"/>
      <scheme val="minor"/>
    </font>
    <font>
      <b/>
      <sz val="11"/>
      <name val="Calibri"/>
      <family val="2"/>
      <scheme val="minor"/>
    </font>
    <font>
      <sz val="11"/>
      <color theme="4"/>
      <name val="Calibri"/>
      <family val="2"/>
      <scheme val="minor"/>
    </font>
    <font>
      <sz val="8"/>
      <color theme="1"/>
      <name val="Calibri"/>
      <family val="2"/>
      <scheme val="minor"/>
    </font>
    <font>
      <b/>
      <sz val="18"/>
      <color theme="1"/>
      <name val="Calibri"/>
      <family val="2"/>
      <scheme val="minor"/>
    </font>
    <font>
      <b/>
      <sz val="16"/>
      <color theme="1"/>
      <name val="Calibri"/>
      <family val="2"/>
      <scheme val="minor"/>
    </font>
    <font>
      <sz val="11"/>
      <color theme="1"/>
      <name val="Calibri"/>
      <family val="2"/>
      <scheme val="minor"/>
    </font>
    <font>
      <sz val="9"/>
      <color indexed="81"/>
      <name val="Tahoma"/>
      <family val="2"/>
    </font>
    <font>
      <b/>
      <sz val="9"/>
      <color indexed="81"/>
      <name val="Tahoma"/>
      <family val="2"/>
    </font>
    <font>
      <b/>
      <sz val="9"/>
      <color indexed="81"/>
      <name val="Tahoma"/>
      <charset val="1"/>
    </font>
    <font>
      <sz val="9"/>
      <color indexed="81"/>
      <name val="Tahoma"/>
      <charset val="1"/>
    </font>
    <font>
      <sz val="11"/>
      <color rgb="FF000000"/>
      <name val="Calibri"/>
    </font>
    <font>
      <sz val="10"/>
      <name val="Arial"/>
    </font>
    <font>
      <sz val="10"/>
      <color rgb="FF000000"/>
      <name val="Calibri"/>
    </font>
    <font>
      <sz val="10"/>
      <name val="Arial"/>
      <family val="2"/>
    </font>
    <font>
      <b/>
      <sz val="10"/>
      <name val="Arial"/>
      <family val="2"/>
    </font>
    <font>
      <sz val="10"/>
      <color theme="1"/>
      <name val="Arial"/>
      <family val="2"/>
    </font>
    <font>
      <b/>
      <sz val="10"/>
      <color theme="1"/>
      <name val="Arial"/>
      <family val="2"/>
    </font>
    <font>
      <b/>
      <sz val="18"/>
      <color theme="1"/>
      <name val="Arial"/>
      <family val="2"/>
    </font>
    <font>
      <sz val="10"/>
      <color rgb="FF000000"/>
      <name val="Arial"/>
      <family val="2"/>
    </font>
    <font>
      <sz val="10"/>
      <color rgb="FF434343"/>
      <name val="Arial"/>
      <family val="2"/>
    </font>
    <font>
      <sz val="10"/>
      <color rgb="FFFF0000"/>
      <name val="Arial"/>
      <family val="2"/>
    </font>
    <font>
      <u/>
      <sz val="10"/>
      <color theme="1"/>
      <name val="Arial"/>
      <family val="2"/>
    </font>
    <font>
      <b/>
      <sz val="10"/>
      <color rgb="FFFF0000"/>
      <name val="Arial"/>
      <family val="2"/>
    </font>
    <font>
      <sz val="10"/>
      <color theme="9" tint="-0.249977111117893"/>
      <name val="Arial"/>
      <family val="2"/>
    </font>
    <font>
      <i/>
      <sz val="10"/>
      <color theme="1"/>
      <name val="Arial"/>
      <family val="2"/>
    </font>
    <font>
      <sz val="18"/>
      <color theme="1"/>
      <name val="Arial"/>
      <family val="2"/>
    </font>
    <font>
      <sz val="11"/>
      <color theme="1"/>
      <name val="Arial"/>
      <family val="2"/>
    </font>
  </fonts>
  <fills count="13">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D965"/>
        <bgColor rgb="FFFFD965"/>
      </patternFill>
    </fill>
    <fill>
      <patternFill patternType="solid">
        <fgColor rgb="FF8EAADB"/>
        <bgColor rgb="FF8EAADB"/>
      </patternFill>
    </fill>
    <fill>
      <patternFill patternType="solid">
        <fgColor rgb="FFFEF2CB"/>
        <bgColor rgb="FFFEF2CB"/>
      </patternFill>
    </fill>
    <fill>
      <patternFill patternType="solid">
        <fgColor rgb="FFFFE598"/>
        <bgColor rgb="FFFFE598"/>
      </patternFill>
    </fill>
    <fill>
      <patternFill patternType="solid">
        <fgColor rgb="FFB4C6E7"/>
        <bgColor rgb="FFB4C6E7"/>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200">
    <xf numFmtId="0" fontId="0" fillId="0" borderId="0" xfId="0"/>
    <xf numFmtId="0" fontId="0" fillId="0" borderId="1" xfId="0" applyBorder="1" applyAlignment="1">
      <alignment horizontal="left" vertical="center" wrapText="1"/>
    </xf>
    <xf numFmtId="0" fontId="7" fillId="0" borderId="1" xfId="0" applyFont="1" applyBorder="1" applyAlignment="1">
      <alignment horizontal="left" vertical="center" wrapText="1"/>
    </xf>
    <xf numFmtId="0" fontId="11" fillId="0" borderId="0" xfId="0" applyFont="1"/>
    <xf numFmtId="0" fontId="7" fillId="0" borderId="22" xfId="0" applyFont="1" applyBorder="1" applyAlignment="1">
      <alignment horizontal="left" vertical="center" wrapText="1"/>
    </xf>
    <xf numFmtId="0" fontId="0" fillId="3" borderId="0" xfId="0"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vertical="center"/>
    </xf>
    <xf numFmtId="0" fontId="11" fillId="2" borderId="2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6" xfId="0"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0" fontId="0" fillId="0" borderId="22" xfId="0" applyFill="1" applyBorder="1" applyAlignment="1">
      <alignment vertical="center" wrapText="1"/>
    </xf>
    <xf numFmtId="0" fontId="0" fillId="0" borderId="13" xfId="0" applyBorder="1" applyAlignment="1">
      <alignment wrapText="1"/>
    </xf>
    <xf numFmtId="0" fontId="0" fillId="0" borderId="14"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29" xfId="0" applyBorder="1" applyAlignment="1">
      <alignment wrapText="1"/>
    </xf>
    <xf numFmtId="0" fontId="0" fillId="0" borderId="28" xfId="0" applyBorder="1" applyAlignment="1">
      <alignment wrapText="1"/>
    </xf>
    <xf numFmtId="0" fontId="0" fillId="0" borderId="30" xfId="0" applyBorder="1" applyAlignment="1">
      <alignment wrapText="1"/>
    </xf>
    <xf numFmtId="0" fontId="0" fillId="0" borderId="14" xfId="0" applyFill="1" applyBorder="1" applyAlignment="1">
      <alignment vertical="center" wrapText="1"/>
    </xf>
    <xf numFmtId="0" fontId="0" fillId="0" borderId="13" xfId="0" applyBorder="1" applyAlignment="1">
      <alignment vertical="top" wrapText="1"/>
    </xf>
    <xf numFmtId="0" fontId="0" fillId="0" borderId="14" xfId="0" applyBorder="1" applyAlignment="1">
      <alignment vertical="top" wrapText="1"/>
    </xf>
    <xf numFmtId="0" fontId="0" fillId="0" borderId="13" xfId="0" applyBorder="1" applyAlignment="1">
      <alignment horizontal="justify" vertical="center" wrapText="1"/>
    </xf>
    <xf numFmtId="0" fontId="0" fillId="0" borderId="14" xfId="0" applyBorder="1" applyAlignment="1">
      <alignment horizontal="justify" vertical="center" wrapText="1"/>
    </xf>
    <xf numFmtId="0" fontId="0" fillId="0" borderId="13" xfId="0" applyFill="1" applyBorder="1" applyAlignment="1">
      <alignment horizontal="justify" vertical="center" wrapText="1"/>
    </xf>
    <xf numFmtId="0" fontId="0" fillId="0" borderId="14" xfId="0" applyFill="1" applyBorder="1" applyAlignment="1">
      <alignment horizontal="justify" vertical="center" wrapText="1"/>
    </xf>
    <xf numFmtId="0" fontId="0" fillId="0" borderId="13" xfId="0" applyBorder="1"/>
    <xf numFmtId="0" fontId="0" fillId="0" borderId="14" xfId="0" applyBorder="1"/>
    <xf numFmtId="0" fontId="0" fillId="0" borderId="13" xfId="0" applyFill="1" applyBorder="1" applyAlignment="1">
      <alignment vertical="center" wrapText="1"/>
    </xf>
    <xf numFmtId="0" fontId="0" fillId="0" borderId="13" xfId="0" applyFill="1" applyBorder="1" applyAlignment="1">
      <alignment horizontal="left" vertical="center" wrapText="1"/>
    </xf>
    <xf numFmtId="0" fontId="0" fillId="0" borderId="13" xfId="0" applyFill="1" applyBorder="1" applyAlignment="1">
      <alignment vertical="top" wrapText="1"/>
    </xf>
    <xf numFmtId="0" fontId="24" fillId="0" borderId="0" xfId="0" applyNumberFormat="1" applyFont="1" applyAlignment="1">
      <alignment vertical="top" wrapText="1"/>
    </xf>
    <xf numFmtId="0" fontId="24" fillId="0" borderId="0" xfId="0" applyNumberFormat="1" applyFont="1" applyFill="1" applyAlignment="1">
      <alignment vertical="top" wrapText="1"/>
    </xf>
    <xf numFmtId="0" fontId="24" fillId="11" borderId="33" xfId="0" applyNumberFormat="1" applyFont="1" applyFill="1" applyBorder="1" applyAlignment="1">
      <alignment vertical="top" wrapText="1"/>
    </xf>
    <xf numFmtId="0" fontId="24" fillId="12" borderId="33" xfId="0" applyNumberFormat="1" applyFont="1" applyFill="1" applyBorder="1" applyAlignment="1">
      <alignment vertical="top" wrapText="1"/>
    </xf>
    <xf numFmtId="0" fontId="24" fillId="12" borderId="42" xfId="0" applyNumberFormat="1" applyFont="1" applyFill="1" applyBorder="1" applyAlignment="1">
      <alignment vertical="top" wrapText="1"/>
    </xf>
    <xf numFmtId="0" fontId="27" fillId="0" borderId="1" xfId="0" applyNumberFormat="1" applyFont="1" applyFill="1" applyBorder="1" applyAlignment="1">
      <alignment vertical="top" wrapText="1"/>
    </xf>
    <xf numFmtId="0" fontId="24" fillId="0" borderId="0" xfId="0" applyNumberFormat="1" applyFont="1" applyAlignment="1">
      <alignment vertical="top"/>
    </xf>
    <xf numFmtId="0" fontId="25" fillId="0" borderId="0" xfId="0" applyNumberFormat="1" applyFont="1" applyAlignment="1">
      <alignment vertical="top" wrapText="1"/>
    </xf>
    <xf numFmtId="0" fontId="24" fillId="11" borderId="36" xfId="0" applyNumberFormat="1" applyFont="1" applyFill="1" applyBorder="1" applyAlignment="1">
      <alignment vertical="top" wrapText="1"/>
    </xf>
    <xf numFmtId="0" fontId="24" fillId="11" borderId="43" xfId="0" applyNumberFormat="1" applyFont="1" applyFill="1" applyBorder="1" applyAlignment="1">
      <alignment vertical="top" wrapText="1"/>
    </xf>
    <xf numFmtId="0" fontId="24" fillId="11" borderId="45" xfId="0" applyNumberFormat="1" applyFont="1" applyFill="1" applyBorder="1" applyAlignment="1">
      <alignment vertical="top" wrapText="1"/>
    </xf>
    <xf numFmtId="0" fontId="24" fillId="12" borderId="0" xfId="0" applyNumberFormat="1" applyFont="1" applyFill="1" applyBorder="1" applyAlignment="1">
      <alignment vertical="top" wrapText="1"/>
    </xf>
    <xf numFmtId="0" fontId="24" fillId="12" borderId="44" xfId="0" applyNumberFormat="1" applyFont="1" applyFill="1" applyBorder="1" applyAlignment="1">
      <alignment vertical="top" wrapText="1"/>
    </xf>
    <xf numFmtId="0" fontId="24" fillId="12" borderId="45" xfId="0" applyNumberFormat="1" applyFont="1" applyFill="1" applyBorder="1" applyAlignment="1">
      <alignment vertical="top" wrapText="1"/>
    </xf>
    <xf numFmtId="0" fontId="24" fillId="0" borderId="1" xfId="0" applyNumberFormat="1" applyFont="1" applyFill="1" applyBorder="1" applyAlignment="1">
      <alignment vertical="top" wrapText="1"/>
    </xf>
    <xf numFmtId="0" fontId="24" fillId="0" borderId="1" xfId="0" applyNumberFormat="1" applyFont="1" applyFill="1" applyBorder="1" applyAlignment="1">
      <alignment vertical="top"/>
    </xf>
    <xf numFmtId="0" fontId="24" fillId="0" borderId="0" xfId="0" applyNumberFormat="1" applyFont="1" applyFill="1" applyAlignment="1">
      <alignment vertical="top"/>
    </xf>
    <xf numFmtId="0" fontId="22" fillId="0" borderId="1" xfId="0" applyNumberFormat="1" applyFont="1" applyFill="1" applyBorder="1" applyAlignment="1">
      <alignment vertical="top" wrapText="1"/>
    </xf>
    <xf numFmtId="0" fontId="24" fillId="0" borderId="1" xfId="0" applyNumberFormat="1" applyFont="1" applyFill="1" applyBorder="1" applyAlignment="1">
      <alignment vertical="top" wrapText="1"/>
    </xf>
    <xf numFmtId="0" fontId="24" fillId="0" borderId="1" xfId="2" applyNumberFormat="1" applyFont="1" applyFill="1" applyBorder="1" applyAlignment="1">
      <alignment vertical="top" wrapText="1"/>
    </xf>
    <xf numFmtId="0" fontId="30" fillId="0" borderId="1" xfId="0" applyNumberFormat="1" applyFont="1" applyFill="1" applyBorder="1" applyAlignment="1">
      <alignment vertical="top" wrapText="1"/>
    </xf>
    <xf numFmtId="0" fontId="24" fillId="0" borderId="1" xfId="1" applyNumberFormat="1" applyFont="1" applyFill="1" applyBorder="1" applyAlignment="1">
      <alignment vertical="top" wrapText="1"/>
    </xf>
    <xf numFmtId="0" fontId="32" fillId="0" borderId="1" xfId="0" applyNumberFormat="1" applyFont="1" applyFill="1" applyBorder="1" applyAlignment="1">
      <alignment vertical="top" wrapText="1"/>
    </xf>
    <xf numFmtId="0" fontId="24" fillId="0" borderId="1" xfId="0" applyFont="1" applyBorder="1" applyAlignment="1">
      <alignment horizontal="justify" vertical="center"/>
    </xf>
    <xf numFmtId="0" fontId="27" fillId="0" borderId="1" xfId="0" applyNumberFormat="1" applyFont="1" applyFill="1" applyBorder="1" applyAlignment="1">
      <alignment vertical="top"/>
    </xf>
    <xf numFmtId="0" fontId="22" fillId="0" borderId="1" xfId="0" applyNumberFormat="1" applyFont="1" applyFill="1" applyBorder="1" applyAlignment="1">
      <alignment vertical="top"/>
    </xf>
    <xf numFmtId="0" fontId="24" fillId="0" borderId="0" xfId="0" applyFont="1" applyAlignment="1">
      <alignment wrapText="1"/>
    </xf>
    <xf numFmtId="0" fontId="24" fillId="0" borderId="0" xfId="0" applyFont="1" applyAlignment="1">
      <alignment horizontal="justify" vertical="center"/>
    </xf>
    <xf numFmtId="0" fontId="29" fillId="0" borderId="1" xfId="0" applyNumberFormat="1" applyFont="1" applyFill="1" applyBorder="1" applyAlignment="1">
      <alignment vertical="top" wrapText="1"/>
    </xf>
    <xf numFmtId="0" fontId="25" fillId="0" borderId="1" xfId="0" applyNumberFormat="1" applyFont="1" applyFill="1" applyBorder="1" applyAlignment="1">
      <alignment vertical="top" wrapText="1"/>
    </xf>
    <xf numFmtId="0" fontId="25" fillId="0" borderId="0" xfId="0" applyNumberFormat="1" applyFont="1" applyFill="1" applyBorder="1" applyAlignment="1">
      <alignment vertical="top" wrapText="1"/>
    </xf>
    <xf numFmtId="0" fontId="0" fillId="0" borderId="14" xfId="0" applyFill="1" applyBorder="1" applyAlignment="1">
      <alignment vertical="top" wrapText="1"/>
    </xf>
    <xf numFmtId="0" fontId="0" fillId="0" borderId="0" xfId="0" applyFill="1" applyAlignment="1">
      <alignment vertical="top" wrapText="1"/>
    </xf>
    <xf numFmtId="0" fontId="0" fillId="0" borderId="14" xfId="0" applyFill="1" applyBorder="1" applyAlignment="1">
      <alignment horizontal="justify" wrapText="1"/>
    </xf>
    <xf numFmtId="0" fontId="0" fillId="0" borderId="13" xfId="0" applyFill="1" applyBorder="1" applyAlignment="1">
      <alignment horizontal="justify" vertical="center"/>
    </xf>
    <xf numFmtId="0" fontId="0" fillId="0" borderId="14" xfId="0" applyFill="1" applyBorder="1" applyAlignment="1">
      <alignment horizontal="justify" vertical="center"/>
    </xf>
    <xf numFmtId="0" fontId="0" fillId="0" borderId="13" xfId="0" applyFill="1" applyBorder="1" applyAlignment="1">
      <alignment wrapText="1"/>
    </xf>
    <xf numFmtId="0" fontId="0" fillId="0" borderId="14" xfId="0" applyFill="1" applyBorder="1" applyAlignment="1">
      <alignment wrapText="1"/>
    </xf>
    <xf numFmtId="0" fontId="0" fillId="0" borderId="22" xfId="0" applyFill="1" applyBorder="1" applyAlignment="1">
      <alignment horizontal="left" vertical="center" wrapText="1"/>
    </xf>
    <xf numFmtId="0" fontId="0" fillId="0" borderId="13" xfId="0" applyFont="1" applyFill="1" applyBorder="1" applyAlignment="1">
      <alignment wrapText="1"/>
    </xf>
    <xf numFmtId="0" fontId="0" fillId="0" borderId="0" xfId="0" applyFill="1" applyBorder="1" applyAlignment="1">
      <alignment vertical="top" wrapText="1"/>
    </xf>
    <xf numFmtId="0" fontId="0" fillId="0" borderId="0" xfId="0" applyFill="1" applyBorder="1" applyAlignment="1">
      <alignment horizontal="justify" vertical="center" wrapText="1"/>
    </xf>
    <xf numFmtId="0" fontId="0" fillId="0" borderId="0" xfId="0" applyFill="1" applyBorder="1" applyAlignment="1">
      <alignment horizontal="justify" wrapText="1"/>
    </xf>
    <xf numFmtId="0" fontId="0" fillId="0" borderId="0" xfId="0" applyFill="1" applyBorder="1" applyAlignment="1">
      <alignment horizontal="justify" vertical="center"/>
    </xf>
    <xf numFmtId="0" fontId="0" fillId="0" borderId="0" xfId="0" applyBorder="1" applyAlignment="1">
      <alignment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xf numFmtId="0" fontId="2" fillId="0" borderId="0" xfId="0" applyFont="1"/>
    <xf numFmtId="0" fontId="2" fillId="0" borderId="0" xfId="0" applyFont="1" applyBorder="1" applyAlignment="1">
      <alignment wrapText="1"/>
    </xf>
    <xf numFmtId="0" fontId="2" fillId="0" borderId="0" xfId="0" applyFont="1" applyBorder="1" applyAlignment="1">
      <alignment vertical="top" wrapText="1"/>
    </xf>
    <xf numFmtId="0" fontId="24" fillId="0" borderId="1" xfId="0" applyNumberFormat="1" applyFont="1" applyFill="1" applyBorder="1" applyAlignment="1">
      <alignment vertical="top" wrapText="1"/>
    </xf>
    <xf numFmtId="0" fontId="35" fillId="0" borderId="0" xfId="0" applyFont="1" applyAlignment="1">
      <alignment vertical="top" wrapText="1"/>
    </xf>
    <xf numFmtId="0" fontId="35" fillId="0" borderId="1" xfId="0" applyFont="1" applyBorder="1" applyAlignment="1">
      <alignment horizontal="justify" vertical="center"/>
    </xf>
    <xf numFmtId="0" fontId="35" fillId="0" borderId="1" xfId="0" applyFont="1" applyBorder="1" applyAlignment="1">
      <alignment vertical="top" wrapText="1"/>
    </xf>
    <xf numFmtId="0" fontId="0" fillId="7" borderId="0" xfId="0" applyFill="1" applyAlignment="1">
      <alignment horizontal="left" vertical="center" wrapText="1"/>
    </xf>
    <xf numFmtId="0" fontId="0" fillId="6" borderId="0" xfId="0" applyFill="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2" fillId="5" borderId="0" xfId="0" applyFont="1" applyFill="1" applyAlignment="1">
      <alignment horizontal="center" vertical="center"/>
    </xf>
    <xf numFmtId="0" fontId="6" fillId="0" borderId="2" xfId="0" applyFont="1" applyBorder="1" applyAlignment="1">
      <alignment horizontal="left" vertical="center" wrapText="1" readingOrder="1"/>
    </xf>
    <xf numFmtId="0" fontId="6" fillId="0" borderId="3" xfId="0" applyFont="1" applyBorder="1" applyAlignment="1">
      <alignment horizontal="left" vertical="center" wrapText="1" readingOrder="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Border="1" applyAlignment="1">
      <alignment horizontal="left" vertical="center" wrapText="1" readingOrder="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6" fillId="0" borderId="11" xfId="0" applyFont="1" applyBorder="1" applyAlignment="1">
      <alignment horizontal="left" vertical="center" wrapText="1" readingOrder="1"/>
    </xf>
    <xf numFmtId="0" fontId="6" fillId="0" borderId="21" xfId="0" applyFont="1" applyBorder="1" applyAlignment="1">
      <alignment horizontal="left" vertical="center" wrapText="1" readingOrder="1"/>
    </xf>
    <xf numFmtId="0" fontId="6" fillId="0" borderId="20" xfId="0" applyFont="1" applyBorder="1" applyAlignment="1">
      <alignment horizontal="left" vertical="center" wrapText="1" readingOrder="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1" xfId="0" applyBorder="1" applyAlignment="1">
      <alignment horizontal="left"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6" fillId="0" borderId="0" xfId="0" applyNumberFormat="1" applyFont="1" applyAlignment="1">
      <alignment vertical="top" wrapText="1"/>
    </xf>
    <xf numFmtId="0" fontId="34" fillId="0" borderId="0" xfId="0" applyNumberFormat="1" applyFont="1" applyAlignment="1">
      <alignment vertical="top"/>
    </xf>
    <xf numFmtId="0" fontId="25" fillId="8" borderId="31" xfId="0" applyNumberFormat="1" applyFont="1" applyFill="1" applyBorder="1" applyAlignment="1">
      <alignment vertical="top" wrapText="1"/>
    </xf>
    <xf numFmtId="0" fontId="22" fillId="0" borderId="32" xfId="0" applyNumberFormat="1" applyFont="1" applyBorder="1" applyAlignment="1">
      <alignment vertical="top"/>
    </xf>
    <xf numFmtId="0" fontId="22" fillId="0" borderId="33" xfId="0" applyNumberFormat="1" applyFont="1" applyBorder="1" applyAlignment="1">
      <alignment vertical="top"/>
    </xf>
    <xf numFmtId="0" fontId="25" fillId="9" borderId="33" xfId="0" applyNumberFormat="1" applyFont="1" applyFill="1" applyBorder="1" applyAlignment="1">
      <alignment vertical="top" wrapText="1"/>
    </xf>
    <xf numFmtId="0" fontId="25" fillId="10" borderId="34" xfId="0" applyNumberFormat="1" applyFont="1" applyFill="1" applyBorder="1" applyAlignment="1">
      <alignment vertical="top" wrapText="1"/>
    </xf>
    <xf numFmtId="0" fontId="22" fillId="0" borderId="35" xfId="0" applyNumberFormat="1" applyFont="1" applyBorder="1" applyAlignment="1">
      <alignment vertical="top"/>
    </xf>
    <xf numFmtId="0" fontId="25" fillId="11" borderId="33" xfId="0" applyNumberFormat="1" applyFont="1" applyFill="1" applyBorder="1" applyAlignment="1">
      <alignment vertical="top" wrapText="1"/>
    </xf>
    <xf numFmtId="0" fontId="25" fillId="11" borderId="34" xfId="0" applyNumberFormat="1" applyFont="1" applyFill="1" applyBorder="1" applyAlignment="1">
      <alignment vertical="top" wrapText="1"/>
    </xf>
    <xf numFmtId="0" fontId="25" fillId="11" borderId="31" xfId="0" applyNumberFormat="1" applyFont="1" applyFill="1" applyBorder="1" applyAlignment="1">
      <alignment vertical="top" wrapText="1"/>
    </xf>
    <xf numFmtId="0" fontId="25" fillId="12" borderId="0" xfId="0" applyNumberFormat="1" applyFont="1" applyFill="1" applyBorder="1" applyAlignment="1">
      <alignment vertical="top" wrapText="1"/>
    </xf>
    <xf numFmtId="0" fontId="22" fillId="0" borderId="0" xfId="0" applyNumberFormat="1" applyFont="1" applyBorder="1" applyAlignment="1">
      <alignment vertical="top"/>
    </xf>
    <xf numFmtId="0" fontId="22" fillId="0" borderId="36" xfId="0" applyNumberFormat="1" applyFont="1" applyBorder="1" applyAlignment="1">
      <alignment vertical="top"/>
    </xf>
    <xf numFmtId="0" fontId="24" fillId="0" borderId="1" xfId="0" applyNumberFormat="1" applyFont="1" applyFill="1" applyBorder="1" applyAlignment="1">
      <alignment vertical="top" wrapText="1"/>
    </xf>
    <xf numFmtId="0" fontId="24" fillId="10" borderId="37" xfId="0" applyNumberFormat="1" applyFont="1" applyFill="1" applyBorder="1" applyAlignment="1">
      <alignment vertical="top" wrapText="1"/>
    </xf>
    <xf numFmtId="0" fontId="22" fillId="0" borderId="46" xfId="0" applyNumberFormat="1" applyFont="1" applyBorder="1" applyAlignment="1">
      <alignment vertical="top"/>
    </xf>
    <xf numFmtId="0" fontId="24" fillId="10" borderId="38" xfId="0" applyNumberFormat="1" applyFont="1" applyFill="1" applyBorder="1" applyAlignment="1">
      <alignment vertical="top" wrapText="1"/>
    </xf>
    <xf numFmtId="0" fontId="22" fillId="0" borderId="45" xfId="0" applyNumberFormat="1" applyFont="1" applyBorder="1" applyAlignment="1">
      <alignment vertical="top"/>
    </xf>
    <xf numFmtId="0" fontId="24" fillId="11" borderId="39" xfId="0" applyNumberFormat="1" applyFont="1" applyFill="1" applyBorder="1" applyAlignment="1">
      <alignment vertical="top" wrapText="1"/>
    </xf>
    <xf numFmtId="0" fontId="24" fillId="11" borderId="40" xfId="0" applyNumberFormat="1" applyFont="1" applyFill="1" applyBorder="1" applyAlignment="1">
      <alignment vertical="top" wrapText="1"/>
    </xf>
    <xf numFmtId="0" fontId="22" fillId="0" borderId="43" xfId="0" applyNumberFormat="1" applyFont="1" applyBorder="1" applyAlignment="1">
      <alignment vertical="top"/>
    </xf>
    <xf numFmtId="0" fontId="24" fillId="11" borderId="41" xfId="0" applyNumberFormat="1" applyFont="1" applyFill="1" applyBorder="1" applyAlignment="1">
      <alignment vertical="top" wrapText="1"/>
    </xf>
    <xf numFmtId="0" fontId="22" fillId="0" borderId="44" xfId="0" applyNumberFormat="1" applyFont="1" applyBorder="1" applyAlignment="1">
      <alignment vertical="top"/>
    </xf>
    <xf numFmtId="0" fontId="22" fillId="0" borderId="1" xfId="0" applyNumberFormat="1" applyFont="1" applyFill="1" applyBorder="1" applyAlignment="1">
      <alignment vertical="top" wrapText="1"/>
    </xf>
    <xf numFmtId="0" fontId="24" fillId="11" borderId="37" xfId="0" applyNumberFormat="1" applyFont="1" applyFill="1" applyBorder="1" applyAlignment="1">
      <alignment vertical="top" wrapText="1"/>
    </xf>
    <xf numFmtId="0" fontId="24" fillId="11" borderId="38" xfId="0" applyNumberFormat="1" applyFont="1" applyFill="1" applyBorder="1" applyAlignment="1">
      <alignment vertical="top" wrapText="1"/>
    </xf>
    <xf numFmtId="0" fontId="24" fillId="11" borderId="33" xfId="0" applyNumberFormat="1" applyFont="1" applyFill="1" applyBorder="1" applyAlignment="1">
      <alignment vertical="top" wrapText="1"/>
    </xf>
    <xf numFmtId="0" fontId="22" fillId="0" borderId="1" xfId="0" applyNumberFormat="1" applyFont="1" applyFill="1" applyBorder="1" applyAlignment="1">
      <alignment vertical="top"/>
    </xf>
    <xf numFmtId="0" fontId="24" fillId="11" borderId="0" xfId="0" applyNumberFormat="1" applyFont="1" applyFill="1" applyBorder="1" applyAlignment="1">
      <alignment vertical="top" wrapText="1"/>
    </xf>
    <xf numFmtId="0" fontId="24" fillId="0" borderId="0" xfId="0" applyNumberFormat="1" applyFont="1" applyAlignment="1">
      <alignment vertical="top"/>
    </xf>
    <xf numFmtId="0" fontId="24" fillId="12" borderId="0" xfId="0" applyNumberFormat="1" applyFont="1" applyFill="1" applyBorder="1" applyAlignment="1">
      <alignment vertical="top" wrapText="1"/>
    </xf>
    <xf numFmtId="0" fontId="27" fillId="0" borderId="1" xfId="0" applyNumberFormat="1" applyFont="1" applyFill="1" applyBorder="1" applyAlignment="1">
      <alignment vertical="top" wrapText="1"/>
    </xf>
    <xf numFmtId="0" fontId="27" fillId="0" borderId="36" xfId="0" applyNumberFormat="1" applyFont="1" applyFill="1" applyBorder="1" applyAlignment="1">
      <alignment vertical="top" wrapText="1"/>
    </xf>
    <xf numFmtId="0" fontId="22" fillId="0" borderId="36" xfId="0" applyNumberFormat="1" applyFont="1" applyFill="1" applyBorder="1" applyAlignment="1">
      <alignment vertical="top"/>
    </xf>
    <xf numFmtId="0" fontId="22" fillId="0" borderId="48" xfId="0" applyNumberFormat="1" applyFont="1" applyFill="1" applyBorder="1" applyAlignment="1">
      <alignment vertical="top"/>
    </xf>
    <xf numFmtId="0" fontId="27" fillId="0" borderId="43" xfId="0" applyNumberFormat="1" applyFont="1" applyFill="1" applyBorder="1" applyAlignment="1">
      <alignment vertical="top" wrapText="1"/>
    </xf>
    <xf numFmtId="0" fontId="22" fillId="0" borderId="43" xfId="0" applyNumberFormat="1" applyFont="1" applyFill="1" applyBorder="1" applyAlignment="1">
      <alignment vertical="top"/>
    </xf>
    <xf numFmtId="0" fontId="22" fillId="0" borderId="49" xfId="0" applyNumberFormat="1" applyFont="1" applyFill="1" applyBorder="1" applyAlignment="1">
      <alignment vertical="top"/>
    </xf>
    <xf numFmtId="0" fontId="24" fillId="0" borderId="6" xfId="0" applyNumberFormat="1" applyFont="1" applyFill="1" applyBorder="1" applyAlignment="1">
      <alignment vertical="top" wrapText="1"/>
    </xf>
    <xf numFmtId="0" fontId="24" fillId="0" borderId="51" xfId="0" applyNumberFormat="1" applyFont="1" applyFill="1" applyBorder="1" applyAlignment="1">
      <alignment vertical="top" wrapText="1"/>
    </xf>
    <xf numFmtId="0" fontId="24" fillId="0" borderId="22"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22" fillId="0" borderId="0" xfId="0" applyNumberFormat="1" applyFont="1" applyFill="1" applyBorder="1" applyAlignment="1">
      <alignment vertical="top"/>
    </xf>
    <xf numFmtId="0" fontId="27" fillId="0" borderId="44" xfId="0" applyNumberFormat="1" applyFont="1" applyFill="1" applyBorder="1" applyAlignment="1">
      <alignment vertical="top" wrapText="1"/>
    </xf>
    <xf numFmtId="0" fontId="22" fillId="0" borderId="44" xfId="0" applyNumberFormat="1" applyFont="1" applyFill="1" applyBorder="1" applyAlignment="1">
      <alignment vertical="top"/>
    </xf>
    <xf numFmtId="0" fontId="22" fillId="0" borderId="47" xfId="0" applyNumberFormat="1" applyFont="1" applyFill="1" applyBorder="1" applyAlignment="1">
      <alignment vertical="top"/>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0" fillId="2" borderId="0" xfId="0" applyFill="1" applyAlignment="1">
      <alignment horizontal="left" vertical="top" wrapText="1"/>
    </xf>
    <xf numFmtId="0" fontId="0" fillId="2" borderId="0" xfId="0" applyFill="1" applyAlignment="1">
      <alignment horizontal="left" vertical="top"/>
    </xf>
    <xf numFmtId="0" fontId="12" fillId="0" borderId="0" xfId="0" applyFont="1" applyAlignment="1">
      <alignment horizontal="center" vertical="center" wrapText="1"/>
    </xf>
    <xf numFmtId="0" fontId="9" fillId="2" borderId="1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0" fillId="0" borderId="29" xfId="0" applyBorder="1" applyAlignment="1">
      <alignment horizontal="left" vertical="top" wrapText="1"/>
    </xf>
    <xf numFmtId="0" fontId="0" fillId="0" borderId="50" xfId="0" applyBorder="1" applyAlignment="1">
      <alignment horizontal="left" vertical="top" wrapText="1"/>
    </xf>
    <xf numFmtId="0" fontId="0" fillId="0" borderId="17" xfId="0" applyBorder="1" applyAlignment="1">
      <alignment horizontal="left" vertical="top" wrapText="1"/>
    </xf>
    <xf numFmtId="0" fontId="0" fillId="0" borderId="28" xfId="0" applyBorder="1"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21" fillId="0" borderId="1" xfId="0" applyNumberFormat="1" applyFont="1" applyFill="1" applyBorder="1" applyAlignment="1">
      <alignment vertical="top" wrapText="1"/>
    </xf>
    <xf numFmtId="0" fontId="20" fillId="0" borderId="1" xfId="0" applyNumberFormat="1" applyFont="1" applyFill="1" applyBorder="1" applyAlignment="1">
      <alignment vertical="top"/>
    </xf>
    <xf numFmtId="0" fontId="19" fillId="0" borderId="1" xfId="0" applyNumberFormat="1" applyFont="1" applyFill="1" applyBorder="1" applyAlignment="1">
      <alignment vertical="top" wrapText="1"/>
    </xf>
    <xf numFmtId="0" fontId="19" fillId="0" borderId="36" xfId="0" applyNumberFormat="1" applyFont="1" applyFill="1" applyBorder="1" applyAlignment="1">
      <alignment vertical="top" wrapText="1"/>
    </xf>
    <xf numFmtId="0" fontId="20" fillId="0" borderId="36" xfId="0" applyNumberFormat="1" applyFont="1" applyFill="1" applyBorder="1" applyAlignment="1">
      <alignment vertical="top"/>
    </xf>
    <xf numFmtId="0" fontId="20" fillId="0" borderId="48" xfId="0" applyNumberFormat="1" applyFont="1" applyFill="1" applyBorder="1" applyAlignment="1">
      <alignment vertical="top"/>
    </xf>
    <xf numFmtId="0" fontId="19" fillId="0" borderId="43" xfId="0" applyNumberFormat="1" applyFont="1" applyFill="1" applyBorder="1" applyAlignment="1">
      <alignment vertical="top" wrapText="1"/>
    </xf>
    <xf numFmtId="0" fontId="20" fillId="0" borderId="43" xfId="0" applyNumberFormat="1" applyFont="1" applyFill="1" applyBorder="1" applyAlignment="1">
      <alignment vertical="top"/>
    </xf>
    <xf numFmtId="0" fontId="20" fillId="0" borderId="49" xfId="0" applyNumberFormat="1" applyFont="1" applyFill="1" applyBorder="1" applyAlignment="1">
      <alignment vertical="top"/>
    </xf>
    <xf numFmtId="4" fontId="24" fillId="0" borderId="1" xfId="0" applyNumberFormat="1" applyFont="1" applyFill="1" applyBorder="1" applyAlignment="1">
      <alignmen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171450</xdr:rowOff>
    </xdr:from>
    <xdr:to>
      <xdr:col>4</xdr:col>
      <xdr:colOff>77502</xdr:colOff>
      <xdr:row>3</xdr:row>
      <xdr:rowOff>76200</xdr:rowOff>
    </xdr:to>
    <xdr:pic>
      <xdr:nvPicPr>
        <xdr:cNvPr id="2" name="Picture 2" descr="image00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171450"/>
          <a:ext cx="2182527"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120015</xdr:colOff>
      <xdr:row>0</xdr:row>
      <xdr:rowOff>123826</xdr:rowOff>
    </xdr:from>
    <xdr:to>
      <xdr:col>0</xdr:col>
      <xdr:colOff>1951601</xdr:colOff>
      <xdr:row>0</xdr:row>
      <xdr:rowOff>523876</xdr:rowOff>
    </xdr:to>
    <xdr:pic>
      <xdr:nvPicPr>
        <xdr:cNvPr id="2" name="Picture 2" descr="image00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 y="123826"/>
          <a:ext cx="1831586"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272359</xdr:colOff>
      <xdr:row>0</xdr:row>
      <xdr:rowOff>69022</xdr:rowOff>
    </xdr:from>
    <xdr:ext cx="3933825" cy="838200"/>
    <xdr:pic>
      <xdr:nvPicPr>
        <xdr:cNvPr id="5" name="image1.jpg" descr="image004">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xfrm>
          <a:off x="1666598" y="69022"/>
          <a:ext cx="3933825" cy="838200"/>
        </a:xfrm>
        <a:prstGeom prst="rect">
          <a:avLst/>
        </a:prstGeom>
        <a:noFill/>
      </xdr:spPr>
    </xdr:pic>
    <xdr:clientData fLocksWithSheet="0"/>
  </xdr:oneCellAnchor>
  <xdr:twoCellAnchor>
    <xdr:from>
      <xdr:col>15</xdr:col>
      <xdr:colOff>31750</xdr:colOff>
      <xdr:row>198</xdr:row>
      <xdr:rowOff>42333</xdr:rowOff>
    </xdr:from>
    <xdr:to>
      <xdr:col>15</xdr:col>
      <xdr:colOff>3175350</xdr:colOff>
      <xdr:row>199</xdr:row>
      <xdr:rowOff>0</xdr:rowOff>
    </xdr:to>
    <xdr:pic>
      <xdr:nvPicPr>
        <xdr:cNvPr id="6" name="2 Imagen">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072975" y="50667708"/>
          <a:ext cx="2019650" cy="3396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21170</xdr:colOff>
      <xdr:row>200</xdr:row>
      <xdr:rowOff>21167</xdr:rowOff>
    </xdr:from>
    <xdr:to>
      <xdr:col>16</xdr:col>
      <xdr:colOff>357720</xdr:colOff>
      <xdr:row>202</xdr:row>
      <xdr:rowOff>142875</xdr:rowOff>
    </xdr:to>
    <xdr:pic>
      <xdr:nvPicPr>
        <xdr:cNvPr id="7" name="3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0895" t="9103" r="821" b="6915"/>
        <a:stretch>
          <a:fillRect/>
        </a:stretch>
      </xdr:blipFill>
      <xdr:spPr bwMode="auto">
        <a:xfrm>
          <a:off x="25062395" y="57523592"/>
          <a:ext cx="2384425" cy="1760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275167</xdr:colOff>
      <xdr:row>202</xdr:row>
      <xdr:rowOff>275166</xdr:rowOff>
    </xdr:from>
    <xdr:to>
      <xdr:col>16</xdr:col>
      <xdr:colOff>397023</xdr:colOff>
      <xdr:row>202</xdr:row>
      <xdr:rowOff>351365</xdr:rowOff>
    </xdr:to>
    <xdr:pic>
      <xdr:nvPicPr>
        <xdr:cNvPr id="8" name="4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cstate="print"/>
        <a:stretch>
          <a:fillRect/>
        </a:stretch>
      </xdr:blipFill>
      <xdr:spPr>
        <a:xfrm>
          <a:off x="25316392" y="60844641"/>
          <a:ext cx="2169731" cy="76199"/>
        </a:xfrm>
        <a:prstGeom prst="rect">
          <a:avLst/>
        </a:prstGeom>
      </xdr:spPr>
    </xdr:pic>
    <xdr:clientData/>
  </xdr:twoCellAnchor>
  <xdr:twoCellAnchor editAs="oneCell">
    <xdr:from>
      <xdr:col>15</xdr:col>
      <xdr:colOff>38792</xdr:colOff>
      <xdr:row>201</xdr:row>
      <xdr:rowOff>21168</xdr:rowOff>
    </xdr:from>
    <xdr:to>
      <xdr:col>16</xdr:col>
      <xdr:colOff>339726</xdr:colOff>
      <xdr:row>202</xdr:row>
      <xdr:rowOff>323850</xdr:rowOff>
    </xdr:to>
    <xdr:pic>
      <xdr:nvPicPr>
        <xdr:cNvPr id="9" name="5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stretch>
          <a:fillRect/>
        </a:stretch>
      </xdr:blipFill>
      <xdr:spPr>
        <a:xfrm>
          <a:off x="25080017" y="59304768"/>
          <a:ext cx="2348809" cy="1121832"/>
        </a:xfrm>
        <a:prstGeom prst="rect">
          <a:avLst/>
        </a:prstGeom>
      </xdr:spPr>
    </xdr:pic>
    <xdr:clientData/>
  </xdr:twoCellAnchor>
  <xdr:twoCellAnchor editAs="oneCell">
    <xdr:from>
      <xdr:col>17</xdr:col>
      <xdr:colOff>41226</xdr:colOff>
      <xdr:row>202</xdr:row>
      <xdr:rowOff>296334</xdr:rowOff>
    </xdr:from>
    <xdr:to>
      <xdr:col>18</xdr:col>
      <xdr:colOff>402765</xdr:colOff>
      <xdr:row>205</xdr:row>
      <xdr:rowOff>62441</xdr:rowOff>
    </xdr:to>
    <xdr:pic>
      <xdr:nvPicPr>
        <xdr:cNvPr id="10" name="6 Imagen">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a:stretch>
          <a:fillRect/>
        </a:stretch>
      </xdr:blipFill>
      <xdr:spPr>
        <a:xfrm>
          <a:off x="29178201" y="60865809"/>
          <a:ext cx="2409414" cy="2223557"/>
        </a:xfrm>
        <a:prstGeom prst="rect">
          <a:avLst/>
        </a:prstGeom>
      </xdr:spPr>
    </xdr:pic>
    <xdr:clientData/>
  </xdr:twoCellAnchor>
  <xdr:twoCellAnchor editAs="oneCell">
    <xdr:from>
      <xdr:col>16</xdr:col>
      <xdr:colOff>21168</xdr:colOff>
      <xdr:row>202</xdr:row>
      <xdr:rowOff>282093</xdr:rowOff>
    </xdr:from>
    <xdr:to>
      <xdr:col>17</xdr:col>
      <xdr:colOff>399343</xdr:colOff>
      <xdr:row>202</xdr:row>
      <xdr:rowOff>364161</xdr:rowOff>
    </xdr:to>
    <xdr:pic>
      <xdr:nvPicPr>
        <xdr:cNvPr id="11" name="7 Imagen">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27110268" y="60851568"/>
          <a:ext cx="2426050" cy="82068"/>
        </a:xfrm>
        <a:prstGeom prst="rect">
          <a:avLst/>
        </a:prstGeom>
      </xdr:spPr>
    </xdr:pic>
    <xdr:clientData/>
  </xdr:twoCellAnchor>
  <xdr:twoCellAnchor editAs="oneCell">
    <xdr:from>
      <xdr:col>16</xdr:col>
      <xdr:colOff>46566</xdr:colOff>
      <xdr:row>200</xdr:row>
      <xdr:rowOff>35985</xdr:rowOff>
    </xdr:from>
    <xdr:to>
      <xdr:col>17</xdr:col>
      <xdr:colOff>397934</xdr:colOff>
      <xdr:row>202</xdr:row>
      <xdr:rowOff>65617</xdr:rowOff>
    </xdr:to>
    <xdr:pic>
      <xdr:nvPicPr>
        <xdr:cNvPr id="12" name="8 Imagen">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20895" t="9103" r="821" b="6915"/>
        <a:stretch>
          <a:fillRect/>
        </a:stretch>
      </xdr:blipFill>
      <xdr:spPr bwMode="auto">
        <a:xfrm>
          <a:off x="27135666" y="57538410"/>
          <a:ext cx="2399243" cy="1667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19051</xdr:colOff>
      <xdr:row>200</xdr:row>
      <xdr:rowOff>8467</xdr:rowOff>
    </xdr:from>
    <xdr:to>
      <xdr:col>18</xdr:col>
      <xdr:colOff>396763</xdr:colOff>
      <xdr:row>202</xdr:row>
      <xdr:rowOff>144992</xdr:rowOff>
    </xdr:to>
    <xdr:pic>
      <xdr:nvPicPr>
        <xdr:cNvPr id="13" name="9 Imagen">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20895" t="9103" r="821" b="6915"/>
        <a:stretch>
          <a:fillRect/>
        </a:stretch>
      </xdr:blipFill>
      <xdr:spPr bwMode="auto">
        <a:xfrm>
          <a:off x="29156026" y="57510892"/>
          <a:ext cx="2425587" cy="177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21167</xdr:colOff>
      <xdr:row>200</xdr:row>
      <xdr:rowOff>10583</xdr:rowOff>
    </xdr:from>
    <xdr:to>
      <xdr:col>19</xdr:col>
      <xdr:colOff>398879</xdr:colOff>
      <xdr:row>202</xdr:row>
      <xdr:rowOff>118533</xdr:rowOff>
    </xdr:to>
    <xdr:pic>
      <xdr:nvPicPr>
        <xdr:cNvPr id="14" name="10 Imagen">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0895" t="9103" r="821" b="6915"/>
        <a:stretch>
          <a:fillRect/>
        </a:stretch>
      </xdr:blipFill>
      <xdr:spPr bwMode="auto">
        <a:xfrm>
          <a:off x="31206017" y="57513008"/>
          <a:ext cx="2425587"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108958</xdr:colOff>
      <xdr:row>202</xdr:row>
      <xdr:rowOff>279399</xdr:rowOff>
    </xdr:from>
    <xdr:to>
      <xdr:col>19</xdr:col>
      <xdr:colOff>441921</xdr:colOff>
      <xdr:row>205</xdr:row>
      <xdr:rowOff>62441</xdr:rowOff>
    </xdr:to>
    <xdr:pic>
      <xdr:nvPicPr>
        <xdr:cNvPr id="15" name="11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6"/>
        <a:stretch>
          <a:fillRect/>
        </a:stretch>
      </xdr:blipFill>
      <xdr:spPr>
        <a:xfrm>
          <a:off x="31293808" y="60848874"/>
          <a:ext cx="2380838" cy="2240492"/>
        </a:xfrm>
        <a:prstGeom prst="rect">
          <a:avLst/>
        </a:prstGeom>
      </xdr:spPr>
    </xdr:pic>
    <xdr:clientData/>
  </xdr:twoCellAnchor>
  <xdr:twoCellAnchor editAs="oneCell">
    <xdr:from>
      <xdr:col>16</xdr:col>
      <xdr:colOff>118679</xdr:colOff>
      <xdr:row>201</xdr:row>
      <xdr:rowOff>31750</xdr:rowOff>
    </xdr:from>
    <xdr:to>
      <xdr:col>17</xdr:col>
      <xdr:colOff>397933</xdr:colOff>
      <xdr:row>202</xdr:row>
      <xdr:rowOff>408793</xdr:rowOff>
    </xdr:to>
    <xdr:pic>
      <xdr:nvPicPr>
        <xdr:cNvPr id="16" name="12 Imagen">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0" cstate="print"/>
        <a:stretch>
          <a:fillRect/>
        </a:stretch>
      </xdr:blipFill>
      <xdr:spPr>
        <a:xfrm>
          <a:off x="27207779" y="59315350"/>
          <a:ext cx="2327129" cy="1196193"/>
        </a:xfrm>
        <a:prstGeom prst="rect">
          <a:avLst/>
        </a:prstGeom>
      </xdr:spPr>
    </xdr:pic>
    <xdr:clientData/>
  </xdr:twoCellAnchor>
  <xdr:twoCellAnchor editAs="oneCell">
    <xdr:from>
      <xdr:col>17</xdr:col>
      <xdr:colOff>63500</xdr:colOff>
      <xdr:row>200</xdr:row>
      <xdr:rowOff>1767418</xdr:rowOff>
    </xdr:from>
    <xdr:to>
      <xdr:col>18</xdr:col>
      <xdr:colOff>434542</xdr:colOff>
      <xdr:row>202</xdr:row>
      <xdr:rowOff>472016</xdr:rowOff>
    </xdr:to>
    <xdr:pic>
      <xdr:nvPicPr>
        <xdr:cNvPr id="17" name="13 Imagen">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1" cstate="print"/>
        <a:stretch>
          <a:fillRect/>
        </a:stretch>
      </xdr:blipFill>
      <xdr:spPr>
        <a:xfrm>
          <a:off x="29200475" y="59269843"/>
          <a:ext cx="2418917" cy="1295398"/>
        </a:xfrm>
        <a:prstGeom prst="rect">
          <a:avLst/>
        </a:prstGeom>
      </xdr:spPr>
    </xdr:pic>
    <xdr:clientData/>
  </xdr:twoCellAnchor>
  <xdr:twoCellAnchor editAs="oneCell">
    <xdr:from>
      <xdr:col>18</xdr:col>
      <xdr:colOff>10583</xdr:colOff>
      <xdr:row>201</xdr:row>
      <xdr:rowOff>10584</xdr:rowOff>
    </xdr:from>
    <xdr:to>
      <xdr:col>19</xdr:col>
      <xdr:colOff>404552</xdr:colOff>
      <xdr:row>202</xdr:row>
      <xdr:rowOff>411692</xdr:rowOff>
    </xdr:to>
    <xdr:pic>
      <xdr:nvPicPr>
        <xdr:cNvPr id="18" name="14 Imagen">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2" cstate="print"/>
        <a:stretch>
          <a:fillRect/>
        </a:stretch>
      </xdr:blipFill>
      <xdr:spPr>
        <a:xfrm>
          <a:off x="31195433" y="59294184"/>
          <a:ext cx="2441844" cy="1220258"/>
        </a:xfrm>
        <a:prstGeom prst="rect">
          <a:avLst/>
        </a:prstGeom>
      </xdr:spPr>
    </xdr:pic>
    <xdr:clientData/>
  </xdr:twoCellAnchor>
  <xdr:twoCellAnchor editAs="oneCell">
    <xdr:from>
      <xdr:col>16</xdr:col>
      <xdr:colOff>33674</xdr:colOff>
      <xdr:row>198</xdr:row>
      <xdr:rowOff>190500</xdr:rowOff>
    </xdr:from>
    <xdr:to>
      <xdr:col>17</xdr:col>
      <xdr:colOff>396103</xdr:colOff>
      <xdr:row>199</xdr:row>
      <xdr:rowOff>345017</xdr:rowOff>
    </xdr:to>
    <xdr:pic>
      <xdr:nvPicPr>
        <xdr:cNvPr id="19" name="15 Imagen">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3"/>
        <a:stretch>
          <a:fillRect/>
        </a:stretch>
      </xdr:blipFill>
      <xdr:spPr>
        <a:xfrm>
          <a:off x="27122774" y="50815875"/>
          <a:ext cx="2410304" cy="973667"/>
        </a:xfrm>
        <a:prstGeom prst="rect">
          <a:avLst/>
        </a:prstGeom>
      </xdr:spPr>
    </xdr:pic>
    <xdr:clientData/>
  </xdr:twoCellAnchor>
  <xdr:twoCellAnchor>
    <xdr:from>
      <xdr:col>15</xdr:col>
      <xdr:colOff>31750</xdr:colOff>
      <xdr:row>198</xdr:row>
      <xdr:rowOff>42333</xdr:rowOff>
    </xdr:from>
    <xdr:to>
      <xdr:col>15</xdr:col>
      <xdr:colOff>3175350</xdr:colOff>
      <xdr:row>199</xdr:row>
      <xdr:rowOff>0</xdr:rowOff>
    </xdr:to>
    <xdr:pic>
      <xdr:nvPicPr>
        <xdr:cNvPr id="20" name="2 Imagen">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072975" y="50667708"/>
          <a:ext cx="2019650" cy="3396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21170</xdr:colOff>
      <xdr:row>200</xdr:row>
      <xdr:rowOff>21167</xdr:rowOff>
    </xdr:from>
    <xdr:to>
      <xdr:col>15</xdr:col>
      <xdr:colOff>2005545</xdr:colOff>
      <xdr:row>202</xdr:row>
      <xdr:rowOff>142875</xdr:rowOff>
    </xdr:to>
    <xdr:pic>
      <xdr:nvPicPr>
        <xdr:cNvPr id="21" name="3 Imagen">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20895" t="9103" r="821" b="6915"/>
        <a:stretch>
          <a:fillRect/>
        </a:stretch>
      </xdr:blipFill>
      <xdr:spPr bwMode="auto">
        <a:xfrm>
          <a:off x="25062395" y="57523592"/>
          <a:ext cx="1984375" cy="1760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275167</xdr:colOff>
      <xdr:row>202</xdr:row>
      <xdr:rowOff>275166</xdr:rowOff>
    </xdr:from>
    <xdr:to>
      <xdr:col>16</xdr:col>
      <xdr:colOff>1805</xdr:colOff>
      <xdr:row>202</xdr:row>
      <xdr:rowOff>351365</xdr:rowOff>
    </xdr:to>
    <xdr:pic>
      <xdr:nvPicPr>
        <xdr:cNvPr id="22" name="4 Imagen">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stretch>
          <a:fillRect/>
        </a:stretch>
      </xdr:blipFill>
      <xdr:spPr>
        <a:xfrm>
          <a:off x="25316392" y="60844641"/>
          <a:ext cx="1769681" cy="76199"/>
        </a:xfrm>
        <a:prstGeom prst="rect">
          <a:avLst/>
        </a:prstGeom>
      </xdr:spPr>
    </xdr:pic>
    <xdr:clientData/>
  </xdr:twoCellAnchor>
  <xdr:twoCellAnchor editAs="oneCell">
    <xdr:from>
      <xdr:col>15</xdr:col>
      <xdr:colOff>38792</xdr:colOff>
      <xdr:row>201</xdr:row>
      <xdr:rowOff>21168</xdr:rowOff>
    </xdr:from>
    <xdr:to>
      <xdr:col>15</xdr:col>
      <xdr:colOff>1987551</xdr:colOff>
      <xdr:row>202</xdr:row>
      <xdr:rowOff>323851</xdr:rowOff>
    </xdr:to>
    <xdr:pic>
      <xdr:nvPicPr>
        <xdr:cNvPr id="23" name="5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5" cstate="print"/>
        <a:stretch>
          <a:fillRect/>
        </a:stretch>
      </xdr:blipFill>
      <xdr:spPr>
        <a:xfrm>
          <a:off x="25080017" y="59304768"/>
          <a:ext cx="1948759" cy="1121832"/>
        </a:xfrm>
        <a:prstGeom prst="rect">
          <a:avLst/>
        </a:prstGeom>
      </xdr:spPr>
    </xdr:pic>
    <xdr:clientData/>
  </xdr:twoCellAnchor>
  <xdr:twoCellAnchor editAs="oneCell">
    <xdr:from>
      <xdr:col>17</xdr:col>
      <xdr:colOff>41226</xdr:colOff>
      <xdr:row>202</xdr:row>
      <xdr:rowOff>296334</xdr:rowOff>
    </xdr:from>
    <xdr:to>
      <xdr:col>18</xdr:col>
      <xdr:colOff>2715</xdr:colOff>
      <xdr:row>205</xdr:row>
      <xdr:rowOff>62440</xdr:rowOff>
    </xdr:to>
    <xdr:pic>
      <xdr:nvPicPr>
        <xdr:cNvPr id="24" name="6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6"/>
        <a:stretch>
          <a:fillRect/>
        </a:stretch>
      </xdr:blipFill>
      <xdr:spPr>
        <a:xfrm>
          <a:off x="29178201" y="60865809"/>
          <a:ext cx="2009364" cy="2223557"/>
        </a:xfrm>
        <a:prstGeom prst="rect">
          <a:avLst/>
        </a:prstGeom>
      </xdr:spPr>
    </xdr:pic>
    <xdr:clientData/>
  </xdr:twoCellAnchor>
  <xdr:twoCellAnchor editAs="oneCell">
    <xdr:from>
      <xdr:col>16</xdr:col>
      <xdr:colOff>21168</xdr:colOff>
      <xdr:row>202</xdr:row>
      <xdr:rowOff>282093</xdr:rowOff>
    </xdr:from>
    <xdr:to>
      <xdr:col>17</xdr:col>
      <xdr:colOff>4124</xdr:colOff>
      <xdr:row>202</xdr:row>
      <xdr:rowOff>364161</xdr:rowOff>
    </xdr:to>
    <xdr:pic>
      <xdr:nvPicPr>
        <xdr:cNvPr id="25" name="7 Imagen">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6"/>
        <a:stretch>
          <a:fillRect/>
        </a:stretch>
      </xdr:blipFill>
      <xdr:spPr>
        <a:xfrm>
          <a:off x="27110268" y="60851568"/>
          <a:ext cx="2026000" cy="82068"/>
        </a:xfrm>
        <a:prstGeom prst="rect">
          <a:avLst/>
        </a:prstGeom>
      </xdr:spPr>
    </xdr:pic>
    <xdr:clientData/>
  </xdr:twoCellAnchor>
  <xdr:twoCellAnchor editAs="oneCell">
    <xdr:from>
      <xdr:col>16</xdr:col>
      <xdr:colOff>46566</xdr:colOff>
      <xdr:row>200</xdr:row>
      <xdr:rowOff>35985</xdr:rowOff>
    </xdr:from>
    <xdr:to>
      <xdr:col>17</xdr:col>
      <xdr:colOff>2715</xdr:colOff>
      <xdr:row>202</xdr:row>
      <xdr:rowOff>65617</xdr:rowOff>
    </xdr:to>
    <xdr:pic>
      <xdr:nvPicPr>
        <xdr:cNvPr id="26" name="8 Imagen">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20895" t="9103" r="821" b="6915"/>
        <a:stretch>
          <a:fillRect/>
        </a:stretch>
      </xdr:blipFill>
      <xdr:spPr bwMode="auto">
        <a:xfrm>
          <a:off x="27135666" y="57538410"/>
          <a:ext cx="1999193" cy="1667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19051</xdr:colOff>
      <xdr:row>200</xdr:row>
      <xdr:rowOff>8467</xdr:rowOff>
    </xdr:from>
    <xdr:to>
      <xdr:col>18</xdr:col>
      <xdr:colOff>1545</xdr:colOff>
      <xdr:row>202</xdr:row>
      <xdr:rowOff>144992</xdr:rowOff>
    </xdr:to>
    <xdr:pic>
      <xdr:nvPicPr>
        <xdr:cNvPr id="27" name="9 Imagen">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20895" t="9103" r="821" b="6915"/>
        <a:stretch>
          <a:fillRect/>
        </a:stretch>
      </xdr:blipFill>
      <xdr:spPr bwMode="auto">
        <a:xfrm>
          <a:off x="29156026" y="57510892"/>
          <a:ext cx="2025537" cy="177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21167</xdr:colOff>
      <xdr:row>200</xdr:row>
      <xdr:rowOff>10583</xdr:rowOff>
    </xdr:from>
    <xdr:to>
      <xdr:col>19</xdr:col>
      <xdr:colOff>3660</xdr:colOff>
      <xdr:row>202</xdr:row>
      <xdr:rowOff>118533</xdr:rowOff>
    </xdr:to>
    <xdr:pic>
      <xdr:nvPicPr>
        <xdr:cNvPr id="28" name="10 Imagen">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0895" t="9103" r="821" b="6915"/>
        <a:stretch>
          <a:fillRect/>
        </a:stretch>
      </xdr:blipFill>
      <xdr:spPr bwMode="auto">
        <a:xfrm>
          <a:off x="31206017" y="57513008"/>
          <a:ext cx="2025537"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108958</xdr:colOff>
      <xdr:row>202</xdr:row>
      <xdr:rowOff>279399</xdr:rowOff>
    </xdr:from>
    <xdr:to>
      <xdr:col>19</xdr:col>
      <xdr:colOff>41871</xdr:colOff>
      <xdr:row>205</xdr:row>
      <xdr:rowOff>62440</xdr:rowOff>
    </xdr:to>
    <xdr:pic>
      <xdr:nvPicPr>
        <xdr:cNvPr id="29" name="11 Imagen">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6"/>
        <a:stretch>
          <a:fillRect/>
        </a:stretch>
      </xdr:blipFill>
      <xdr:spPr>
        <a:xfrm>
          <a:off x="31293808" y="60848874"/>
          <a:ext cx="1980788" cy="2240492"/>
        </a:xfrm>
        <a:prstGeom prst="rect">
          <a:avLst/>
        </a:prstGeom>
      </xdr:spPr>
    </xdr:pic>
    <xdr:clientData/>
  </xdr:twoCellAnchor>
  <xdr:twoCellAnchor editAs="oneCell">
    <xdr:from>
      <xdr:col>16</xdr:col>
      <xdr:colOff>118679</xdr:colOff>
      <xdr:row>201</xdr:row>
      <xdr:rowOff>31750</xdr:rowOff>
    </xdr:from>
    <xdr:to>
      <xdr:col>17</xdr:col>
      <xdr:colOff>2714</xdr:colOff>
      <xdr:row>202</xdr:row>
      <xdr:rowOff>408794</xdr:rowOff>
    </xdr:to>
    <xdr:pic>
      <xdr:nvPicPr>
        <xdr:cNvPr id="30" name="12 Imagen">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0" cstate="print"/>
        <a:stretch>
          <a:fillRect/>
        </a:stretch>
      </xdr:blipFill>
      <xdr:spPr>
        <a:xfrm>
          <a:off x="27207779" y="59315350"/>
          <a:ext cx="1927079" cy="1196193"/>
        </a:xfrm>
        <a:prstGeom prst="rect">
          <a:avLst/>
        </a:prstGeom>
      </xdr:spPr>
    </xdr:pic>
    <xdr:clientData/>
  </xdr:twoCellAnchor>
  <xdr:twoCellAnchor editAs="oneCell">
    <xdr:from>
      <xdr:col>17</xdr:col>
      <xdr:colOff>63500</xdr:colOff>
      <xdr:row>200</xdr:row>
      <xdr:rowOff>1767418</xdr:rowOff>
    </xdr:from>
    <xdr:to>
      <xdr:col>18</xdr:col>
      <xdr:colOff>34492</xdr:colOff>
      <xdr:row>202</xdr:row>
      <xdr:rowOff>472016</xdr:rowOff>
    </xdr:to>
    <xdr:pic>
      <xdr:nvPicPr>
        <xdr:cNvPr id="31" name="13 Imagen">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1" cstate="print"/>
        <a:stretch>
          <a:fillRect/>
        </a:stretch>
      </xdr:blipFill>
      <xdr:spPr>
        <a:xfrm>
          <a:off x="29200475" y="59269843"/>
          <a:ext cx="2018867" cy="1295398"/>
        </a:xfrm>
        <a:prstGeom prst="rect">
          <a:avLst/>
        </a:prstGeom>
      </xdr:spPr>
    </xdr:pic>
    <xdr:clientData/>
  </xdr:twoCellAnchor>
  <xdr:twoCellAnchor editAs="oneCell">
    <xdr:from>
      <xdr:col>18</xdr:col>
      <xdr:colOff>10583</xdr:colOff>
      <xdr:row>201</xdr:row>
      <xdr:rowOff>10584</xdr:rowOff>
    </xdr:from>
    <xdr:to>
      <xdr:col>19</xdr:col>
      <xdr:colOff>4502</xdr:colOff>
      <xdr:row>202</xdr:row>
      <xdr:rowOff>411693</xdr:rowOff>
    </xdr:to>
    <xdr:pic>
      <xdr:nvPicPr>
        <xdr:cNvPr id="32" name="14 Imagen">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2" cstate="print"/>
        <a:stretch>
          <a:fillRect/>
        </a:stretch>
      </xdr:blipFill>
      <xdr:spPr>
        <a:xfrm>
          <a:off x="31195433" y="59294184"/>
          <a:ext cx="2041794" cy="1220258"/>
        </a:xfrm>
        <a:prstGeom prst="rect">
          <a:avLst/>
        </a:prstGeom>
      </xdr:spPr>
    </xdr:pic>
    <xdr:clientData/>
  </xdr:twoCellAnchor>
  <xdr:twoCellAnchor editAs="oneCell">
    <xdr:from>
      <xdr:col>16</xdr:col>
      <xdr:colOff>33674</xdr:colOff>
      <xdr:row>198</xdr:row>
      <xdr:rowOff>190500</xdr:rowOff>
    </xdr:from>
    <xdr:to>
      <xdr:col>17</xdr:col>
      <xdr:colOff>884</xdr:colOff>
      <xdr:row>199</xdr:row>
      <xdr:rowOff>345016</xdr:rowOff>
    </xdr:to>
    <xdr:pic>
      <xdr:nvPicPr>
        <xdr:cNvPr id="33" name="15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3"/>
        <a:stretch>
          <a:fillRect/>
        </a:stretch>
      </xdr:blipFill>
      <xdr:spPr>
        <a:xfrm>
          <a:off x="27122774" y="50815875"/>
          <a:ext cx="2010254" cy="973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150883</xdr:colOff>
      <xdr:row>1</xdr:row>
      <xdr:rowOff>285751</xdr:rowOff>
    </xdr:to>
    <xdr:pic>
      <xdr:nvPicPr>
        <xdr:cNvPr id="2" name="Picture 2" descr="image00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1"/>
          <a:ext cx="1301167"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IFICACION6/Documents/Plan%20Indicativo%202016-2019/Plan%20Indicativo%20-%20Actualizado%20octubre%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Rev 20-Ago-2019"/>
      <sheetName val="PI Rev 20-Ago-2019 (Ajustado)"/>
      <sheetName val="Hoja1"/>
      <sheetName val="Mod MP"/>
      <sheetName val="Anexo 2 Info Sitesigo16"/>
      <sheetName val="Anexo 1 EP16"/>
      <sheetName val="Anexo 3 imrd16"/>
      <sheetName val="Anexo 4Iduvi16"/>
      <sheetName val="Anexo 6iduvi17"/>
      <sheetName val="Anexo 5 imrd17"/>
    </sheetNames>
    <sheetDataSet>
      <sheetData sheetId="0"/>
      <sheetData sheetId="1">
        <row r="4">
          <cell r="AH4">
            <v>241.8</v>
          </cell>
        </row>
        <row r="5">
          <cell r="AH5">
            <v>571</v>
          </cell>
        </row>
        <row r="6">
          <cell r="AH6">
            <v>0.92999999999999994</v>
          </cell>
        </row>
        <row r="7">
          <cell r="AH7">
            <v>12</v>
          </cell>
        </row>
        <row r="8">
          <cell r="AH8">
            <v>0.94</v>
          </cell>
        </row>
        <row r="9">
          <cell r="AH9">
            <v>12</v>
          </cell>
        </row>
        <row r="10">
          <cell r="AH10">
            <v>2.0099999999999998</v>
          </cell>
        </row>
        <row r="11">
          <cell r="AH11">
            <v>17935</v>
          </cell>
        </row>
        <row r="12">
          <cell r="AH12">
            <v>16</v>
          </cell>
        </row>
        <row r="13">
          <cell r="AH13">
            <v>2375</v>
          </cell>
        </row>
        <row r="14">
          <cell r="AH14">
            <v>2</v>
          </cell>
        </row>
        <row r="15">
          <cell r="AH15">
            <v>12</v>
          </cell>
        </row>
        <row r="16">
          <cell r="AH16">
            <v>4</v>
          </cell>
        </row>
        <row r="17">
          <cell r="AH17">
            <v>14000</v>
          </cell>
        </row>
        <row r="18">
          <cell r="AH18">
            <v>18557.36</v>
          </cell>
        </row>
        <row r="19">
          <cell r="AH19">
            <v>11100</v>
          </cell>
        </row>
        <row r="20">
          <cell r="AH20">
            <v>3663.98</v>
          </cell>
        </row>
        <row r="21">
          <cell r="AH21">
            <v>1003.75</v>
          </cell>
        </row>
        <row r="22">
          <cell r="AH22">
            <v>6366</v>
          </cell>
        </row>
        <row r="23">
          <cell r="AH23">
            <v>0.81</v>
          </cell>
        </row>
        <row r="24">
          <cell r="AH24">
            <v>21</v>
          </cell>
        </row>
        <row r="25">
          <cell r="AH25">
            <v>15362</v>
          </cell>
        </row>
        <row r="26">
          <cell r="AH26">
            <v>4</v>
          </cell>
        </row>
        <row r="27">
          <cell r="AH27">
            <v>3628</v>
          </cell>
        </row>
        <row r="28">
          <cell r="AH28">
            <v>3600</v>
          </cell>
        </row>
        <row r="29">
          <cell r="AH29">
            <v>1976</v>
          </cell>
        </row>
        <row r="30">
          <cell r="AH30">
            <v>2006</v>
          </cell>
        </row>
        <row r="31">
          <cell r="AH31">
            <v>1500</v>
          </cell>
        </row>
        <row r="32">
          <cell r="AH32">
            <v>5715</v>
          </cell>
        </row>
        <row r="33">
          <cell r="AH33">
            <v>80000</v>
          </cell>
        </row>
        <row r="34">
          <cell r="AH34">
            <v>1072</v>
          </cell>
        </row>
        <row r="35">
          <cell r="AH35">
            <v>3</v>
          </cell>
        </row>
        <row r="36">
          <cell r="AH36">
            <v>2972</v>
          </cell>
        </row>
        <row r="37">
          <cell r="AH37">
            <v>22032</v>
          </cell>
        </row>
        <row r="38">
          <cell r="AH38">
            <v>2657</v>
          </cell>
        </row>
        <row r="39">
          <cell r="AH39">
            <v>3.5</v>
          </cell>
        </row>
        <row r="40">
          <cell r="AH40">
            <v>278</v>
          </cell>
        </row>
        <row r="41">
          <cell r="AH41">
            <v>101</v>
          </cell>
        </row>
        <row r="42">
          <cell r="AH42">
            <v>119</v>
          </cell>
        </row>
        <row r="43">
          <cell r="AH43">
            <v>2</v>
          </cell>
        </row>
        <row r="44">
          <cell r="AH44">
            <v>660</v>
          </cell>
        </row>
        <row r="45">
          <cell r="AH45">
            <v>0</v>
          </cell>
        </row>
        <row r="46">
          <cell r="AH46">
            <v>0</v>
          </cell>
        </row>
        <row r="47">
          <cell r="AH47">
            <v>1600</v>
          </cell>
        </row>
        <row r="48">
          <cell r="AH48">
            <v>2500</v>
          </cell>
        </row>
        <row r="49">
          <cell r="AH49">
            <v>1475</v>
          </cell>
        </row>
        <row r="50">
          <cell r="AH50">
            <v>0.8</v>
          </cell>
        </row>
        <row r="51">
          <cell r="AH51">
            <v>6684</v>
          </cell>
        </row>
        <row r="52">
          <cell r="AH52">
            <v>263</v>
          </cell>
        </row>
        <row r="53">
          <cell r="AH53">
            <v>0</v>
          </cell>
        </row>
        <row r="54">
          <cell r="AH54">
            <v>2398</v>
          </cell>
        </row>
        <row r="55">
          <cell r="AH55">
            <v>5840</v>
          </cell>
        </row>
        <row r="56">
          <cell r="AH56">
            <v>50</v>
          </cell>
        </row>
        <row r="57">
          <cell r="AH57">
            <v>13139</v>
          </cell>
        </row>
        <row r="58">
          <cell r="AH58">
            <v>0.2</v>
          </cell>
        </row>
        <row r="59">
          <cell r="AH59">
            <v>1600</v>
          </cell>
        </row>
        <row r="60">
          <cell r="AH60">
            <v>27229</v>
          </cell>
        </row>
        <row r="61">
          <cell r="AH61">
            <v>3.1999999999999997</v>
          </cell>
        </row>
        <row r="62">
          <cell r="AH62">
            <v>13</v>
          </cell>
        </row>
        <row r="63">
          <cell r="AH63">
            <v>175</v>
          </cell>
        </row>
        <row r="64">
          <cell r="AH64">
            <v>16.77</v>
          </cell>
        </row>
        <row r="65">
          <cell r="AH65">
            <v>4354.58</v>
          </cell>
        </row>
        <row r="66">
          <cell r="AH66">
            <v>6.83</v>
          </cell>
        </row>
        <row r="67">
          <cell r="AH67">
            <v>13</v>
          </cell>
        </row>
        <row r="68">
          <cell r="AH68">
            <v>6</v>
          </cell>
        </row>
        <row r="69">
          <cell r="AH69">
            <v>3.49</v>
          </cell>
        </row>
        <row r="70">
          <cell r="AH70">
            <v>0.90000000000000013</v>
          </cell>
        </row>
        <row r="71">
          <cell r="AH71">
            <v>3.6</v>
          </cell>
        </row>
        <row r="72">
          <cell r="AH72">
            <v>5.79</v>
          </cell>
        </row>
        <row r="73">
          <cell r="AH73">
            <v>21788</v>
          </cell>
        </row>
        <row r="74">
          <cell r="AH74">
            <v>17215</v>
          </cell>
        </row>
        <row r="75">
          <cell r="AH75">
            <v>1156</v>
          </cell>
        </row>
        <row r="76">
          <cell r="AH76">
            <v>1</v>
          </cell>
        </row>
        <row r="77">
          <cell r="AH77">
            <v>70</v>
          </cell>
        </row>
        <row r="78">
          <cell r="AH78">
            <v>0</v>
          </cell>
        </row>
        <row r="79">
          <cell r="AH79">
            <v>13</v>
          </cell>
        </row>
        <row r="80">
          <cell r="AH80">
            <v>237</v>
          </cell>
        </row>
        <row r="81">
          <cell r="AH81">
            <v>13</v>
          </cell>
        </row>
        <row r="82">
          <cell r="AH82">
            <v>71007</v>
          </cell>
        </row>
        <row r="83">
          <cell r="AH83">
            <v>2500</v>
          </cell>
        </row>
        <row r="84">
          <cell r="AH84">
            <v>6</v>
          </cell>
        </row>
        <row r="85">
          <cell r="AH85">
            <v>0.73</v>
          </cell>
        </row>
        <row r="86">
          <cell r="AH86">
            <v>0.6</v>
          </cell>
        </row>
        <row r="87">
          <cell r="AH87">
            <v>60</v>
          </cell>
        </row>
        <row r="88">
          <cell r="AH88">
            <v>0</v>
          </cell>
        </row>
        <row r="89">
          <cell r="AH89">
            <v>0</v>
          </cell>
        </row>
        <row r="90">
          <cell r="AH90">
            <v>2</v>
          </cell>
        </row>
        <row r="91">
          <cell r="AH91">
            <v>271.5</v>
          </cell>
        </row>
        <row r="92">
          <cell r="AH92">
            <v>440</v>
          </cell>
        </row>
        <row r="93">
          <cell r="AH93">
            <v>6.7</v>
          </cell>
        </row>
        <row r="94">
          <cell r="AH94">
            <v>1</v>
          </cell>
        </row>
        <row r="95">
          <cell r="AH95">
            <v>0</v>
          </cell>
        </row>
        <row r="96">
          <cell r="AH96">
            <v>1</v>
          </cell>
        </row>
        <row r="97">
          <cell r="AH97">
            <v>1</v>
          </cell>
        </row>
        <row r="98">
          <cell r="AH98">
            <v>1</v>
          </cell>
        </row>
        <row r="99">
          <cell r="AH99">
            <v>3</v>
          </cell>
        </row>
        <row r="100">
          <cell r="AH100">
            <v>0.60000000000000009</v>
          </cell>
        </row>
        <row r="101">
          <cell r="AH101">
            <v>3.21</v>
          </cell>
        </row>
        <row r="102">
          <cell r="AH102">
            <v>32</v>
          </cell>
        </row>
        <row r="103">
          <cell r="AH103">
            <v>3.51</v>
          </cell>
        </row>
        <row r="104">
          <cell r="AH104">
            <v>0.89999999999999991</v>
          </cell>
        </row>
        <row r="105">
          <cell r="AH105">
            <v>1</v>
          </cell>
        </row>
        <row r="106">
          <cell r="AH106">
            <v>0.6</v>
          </cell>
        </row>
        <row r="107">
          <cell r="AH107">
            <v>1</v>
          </cell>
        </row>
        <row r="108">
          <cell r="AH108">
            <v>0</v>
          </cell>
        </row>
        <row r="109">
          <cell r="AH109">
            <v>300</v>
          </cell>
        </row>
        <row r="110">
          <cell r="AH110">
            <v>38</v>
          </cell>
        </row>
        <row r="111">
          <cell r="AH111">
            <v>0.8</v>
          </cell>
        </row>
        <row r="112">
          <cell r="AH112">
            <v>0.36</v>
          </cell>
        </row>
        <row r="113">
          <cell r="AH113">
            <v>1</v>
          </cell>
        </row>
        <row r="114">
          <cell r="AH114">
            <v>120</v>
          </cell>
        </row>
        <row r="115">
          <cell r="AH115">
            <v>0.215</v>
          </cell>
        </row>
        <row r="116">
          <cell r="AH116">
            <v>15</v>
          </cell>
        </row>
        <row r="117">
          <cell r="AH117">
            <v>1.3</v>
          </cell>
        </row>
        <row r="118">
          <cell r="AH118">
            <v>1</v>
          </cell>
        </row>
        <row r="119">
          <cell r="AH119">
            <v>26</v>
          </cell>
        </row>
        <row r="120">
          <cell r="AH120">
            <v>1</v>
          </cell>
        </row>
        <row r="121">
          <cell r="AH121">
            <v>45500</v>
          </cell>
        </row>
        <row r="122">
          <cell r="AH122">
            <v>3260</v>
          </cell>
        </row>
        <row r="123">
          <cell r="AH123">
            <v>1</v>
          </cell>
        </row>
        <row r="124">
          <cell r="AH124">
            <v>0.2</v>
          </cell>
        </row>
        <row r="125">
          <cell r="AH125">
            <v>0</v>
          </cell>
        </row>
        <row r="126">
          <cell r="AH126">
            <v>0.30000000000000004</v>
          </cell>
        </row>
        <row r="127">
          <cell r="AH127">
            <v>1</v>
          </cell>
        </row>
        <row r="128">
          <cell r="AH128">
            <v>1</v>
          </cell>
        </row>
        <row r="129">
          <cell r="AH129">
            <v>1</v>
          </cell>
        </row>
        <row r="130">
          <cell r="AH130">
            <v>1</v>
          </cell>
        </row>
        <row r="131">
          <cell r="AH131">
            <v>60</v>
          </cell>
        </row>
        <row r="132">
          <cell r="AH132">
            <v>33.6</v>
          </cell>
        </row>
        <row r="133">
          <cell r="AH133">
            <v>136</v>
          </cell>
        </row>
        <row r="134">
          <cell r="AH134">
            <v>3.57</v>
          </cell>
        </row>
        <row r="135">
          <cell r="AH135">
            <v>60</v>
          </cell>
        </row>
        <row r="136">
          <cell r="AH136">
            <v>15</v>
          </cell>
        </row>
        <row r="137">
          <cell r="AH137">
            <v>0.5</v>
          </cell>
        </row>
        <row r="138">
          <cell r="AH138">
            <v>0</v>
          </cell>
        </row>
        <row r="139">
          <cell r="AH139">
            <v>330990.93</v>
          </cell>
        </row>
        <row r="140">
          <cell r="AH140">
            <v>1</v>
          </cell>
        </row>
        <row r="141">
          <cell r="AH141">
            <v>37608.979999999996</v>
          </cell>
        </row>
        <row r="142">
          <cell r="AH142">
            <v>0.95</v>
          </cell>
        </row>
        <row r="143">
          <cell r="AH143">
            <v>1</v>
          </cell>
        </row>
        <row r="144">
          <cell r="AH144">
            <v>0.9</v>
          </cell>
        </row>
        <row r="145">
          <cell r="AH145">
            <v>14.61</v>
          </cell>
        </row>
        <row r="146">
          <cell r="AH146">
            <v>0</v>
          </cell>
        </row>
        <row r="147">
          <cell r="AH147">
            <v>0.02</v>
          </cell>
        </row>
        <row r="148">
          <cell r="AH148">
            <v>0</v>
          </cell>
        </row>
        <row r="149">
          <cell r="AH149">
            <v>3.33</v>
          </cell>
        </row>
        <row r="150">
          <cell r="AH150">
            <v>0</v>
          </cell>
        </row>
        <row r="151">
          <cell r="AH151">
            <v>50.49</v>
          </cell>
        </row>
        <row r="152">
          <cell r="AH152">
            <v>24</v>
          </cell>
        </row>
        <row r="153">
          <cell r="AH153">
            <v>0.2</v>
          </cell>
        </row>
        <row r="154">
          <cell r="AH154">
            <v>28.7</v>
          </cell>
        </row>
        <row r="155">
          <cell r="AH155">
            <v>13.780000000000001</v>
          </cell>
        </row>
        <row r="156">
          <cell r="AH156">
            <v>14.45</v>
          </cell>
        </row>
        <row r="157">
          <cell r="AH157">
            <v>22.8</v>
          </cell>
        </row>
        <row r="158">
          <cell r="AH158">
            <v>2.63</v>
          </cell>
        </row>
        <row r="159">
          <cell r="AH159">
            <v>1.2300000000000002</v>
          </cell>
        </row>
        <row r="160">
          <cell r="AH160">
            <v>140</v>
          </cell>
        </row>
        <row r="161">
          <cell r="AH161">
            <v>1</v>
          </cell>
        </row>
        <row r="162">
          <cell r="AH162">
            <v>0.89</v>
          </cell>
        </row>
        <row r="163">
          <cell r="AH163">
            <v>0.87000000000000011</v>
          </cell>
        </row>
        <row r="164">
          <cell r="AH164">
            <v>1</v>
          </cell>
        </row>
        <row r="165">
          <cell r="AH165">
            <v>1739.44</v>
          </cell>
        </row>
        <row r="166">
          <cell r="AH166">
            <v>6.7260000000000009</v>
          </cell>
        </row>
        <row r="167">
          <cell r="AH167">
            <v>4</v>
          </cell>
        </row>
        <row r="168">
          <cell r="AH168">
            <v>3</v>
          </cell>
        </row>
        <row r="169">
          <cell r="AH169">
            <v>530</v>
          </cell>
        </row>
        <row r="170">
          <cell r="AH170">
            <v>1</v>
          </cell>
        </row>
        <row r="171">
          <cell r="AH171">
            <v>1.8499999999999999</v>
          </cell>
        </row>
        <row r="172">
          <cell r="AH172">
            <v>0</v>
          </cell>
        </row>
        <row r="173">
          <cell r="AH173">
            <v>1</v>
          </cell>
        </row>
        <row r="174">
          <cell r="AH174">
            <v>3060500</v>
          </cell>
        </row>
        <row r="175">
          <cell r="AH175">
            <v>5.63</v>
          </cell>
        </row>
        <row r="176">
          <cell r="AH176">
            <v>1</v>
          </cell>
        </row>
        <row r="177">
          <cell r="AH177">
            <v>0.8</v>
          </cell>
        </row>
        <row r="178">
          <cell r="AH178">
            <v>1</v>
          </cell>
        </row>
        <row r="179">
          <cell r="AH179">
            <v>0</v>
          </cell>
        </row>
        <row r="180">
          <cell r="AH180">
            <v>0.92999999999999994</v>
          </cell>
        </row>
        <row r="181">
          <cell r="AH181">
            <v>0.4</v>
          </cell>
        </row>
        <row r="182">
          <cell r="AH182">
            <v>0.7400000000000001</v>
          </cell>
        </row>
        <row r="183">
          <cell r="AH183">
            <v>136.97999999999999</v>
          </cell>
        </row>
        <row r="184">
          <cell r="AH184">
            <v>8649</v>
          </cell>
        </row>
        <row r="185">
          <cell r="AH185">
            <v>0</v>
          </cell>
        </row>
        <row r="186">
          <cell r="AH186">
            <v>2522</v>
          </cell>
        </row>
        <row r="187">
          <cell r="AH187">
            <v>1834</v>
          </cell>
        </row>
        <row r="188">
          <cell r="AH188">
            <v>1</v>
          </cell>
        </row>
        <row r="189">
          <cell r="AH189">
            <v>7.63</v>
          </cell>
        </row>
        <row r="190">
          <cell r="AH190">
            <v>0</v>
          </cell>
        </row>
        <row r="191">
          <cell r="AH191">
            <v>1</v>
          </cell>
        </row>
        <row r="192">
          <cell r="AH192">
            <v>3280</v>
          </cell>
        </row>
        <row r="193">
          <cell r="AH193">
            <v>1</v>
          </cell>
        </row>
        <row r="194">
          <cell r="AH194">
            <v>0.8</v>
          </cell>
        </row>
        <row r="195">
          <cell r="AH195">
            <v>100</v>
          </cell>
        </row>
        <row r="196">
          <cell r="AH196">
            <v>100</v>
          </cell>
        </row>
        <row r="197">
          <cell r="AH197">
            <v>100</v>
          </cell>
        </row>
        <row r="198">
          <cell r="AH198">
            <v>1</v>
          </cell>
        </row>
        <row r="199">
          <cell r="AH199">
            <v>10</v>
          </cell>
        </row>
        <row r="200">
          <cell r="AH200">
            <v>1</v>
          </cell>
        </row>
        <row r="201">
          <cell r="AH201">
            <v>0.87000000000000011</v>
          </cell>
        </row>
        <row r="202">
          <cell r="AH202">
            <v>3.73</v>
          </cell>
        </row>
        <row r="203">
          <cell r="AH203">
            <v>17.3</v>
          </cell>
        </row>
        <row r="204">
          <cell r="AH204">
            <v>1</v>
          </cell>
        </row>
        <row r="205">
          <cell r="AH205">
            <v>1.87</v>
          </cell>
        </row>
        <row r="206">
          <cell r="AH206">
            <v>0.86</v>
          </cell>
        </row>
        <row r="207">
          <cell r="AH207">
            <v>1</v>
          </cell>
        </row>
        <row r="208">
          <cell r="AH208">
            <v>30</v>
          </cell>
        </row>
        <row r="209">
          <cell r="AH209">
            <v>1</v>
          </cell>
        </row>
        <row r="210">
          <cell r="AH210">
            <v>0.30000000000000004</v>
          </cell>
        </row>
        <row r="211">
          <cell r="AH211">
            <v>0</v>
          </cell>
        </row>
        <row r="212">
          <cell r="AH212">
            <v>91.15</v>
          </cell>
        </row>
        <row r="213">
          <cell r="AH213">
            <v>9</v>
          </cell>
        </row>
        <row r="214">
          <cell r="AH214">
            <v>26.26</v>
          </cell>
        </row>
        <row r="215">
          <cell r="AH215">
            <v>2</v>
          </cell>
        </row>
        <row r="216">
          <cell r="AH216">
            <v>0</v>
          </cell>
        </row>
        <row r="217">
          <cell r="AH217">
            <v>4.4000000000000004</v>
          </cell>
        </row>
        <row r="218">
          <cell r="AH218">
            <v>2</v>
          </cell>
        </row>
        <row r="219">
          <cell r="AH219">
            <v>91.67</v>
          </cell>
        </row>
        <row r="220">
          <cell r="AH220">
            <v>1</v>
          </cell>
        </row>
        <row r="221">
          <cell r="AH221">
            <v>1</v>
          </cell>
        </row>
        <row r="222">
          <cell r="AH222">
            <v>1</v>
          </cell>
        </row>
        <row r="223">
          <cell r="AH223">
            <v>1</v>
          </cell>
        </row>
        <row r="224">
          <cell r="AH224">
            <v>2</v>
          </cell>
        </row>
        <row r="225">
          <cell r="AH225">
            <v>1</v>
          </cell>
        </row>
        <row r="226">
          <cell r="AH226">
            <v>0.3</v>
          </cell>
        </row>
        <row r="227">
          <cell r="AH227">
            <v>1</v>
          </cell>
        </row>
        <row r="228">
          <cell r="AH228">
            <v>1</v>
          </cell>
        </row>
        <row r="229">
          <cell r="AH229">
            <v>0.77000000000000013</v>
          </cell>
        </row>
        <row r="230">
          <cell r="AH230">
            <v>1</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J18"/>
  <sheetViews>
    <sheetView workbookViewId="0">
      <selection activeCell="L16" sqref="L16"/>
    </sheetView>
  </sheetViews>
  <sheetFormatPr baseColWidth="10" defaultRowHeight="15" x14ac:dyDescent="0.25"/>
  <sheetData>
    <row r="5" spans="3:10" ht="21" x14ac:dyDescent="0.35">
      <c r="C5" s="98" t="s">
        <v>106</v>
      </c>
      <c r="D5" s="98"/>
      <c r="E5" s="98"/>
      <c r="F5" s="98"/>
      <c r="G5" s="98"/>
      <c r="H5" s="98"/>
      <c r="I5" s="98"/>
      <c r="J5" s="98"/>
    </row>
    <row r="6" spans="3:10" x14ac:dyDescent="0.25">
      <c r="C6" s="99" t="s">
        <v>121</v>
      </c>
      <c r="D6" s="99"/>
      <c r="E6" s="99"/>
      <c r="F6" s="99"/>
      <c r="G6" s="99"/>
      <c r="H6" s="99"/>
      <c r="I6" s="99"/>
      <c r="J6" s="99"/>
    </row>
    <row r="8" spans="3:10" s="10" customFormat="1" ht="24" customHeight="1" x14ac:dyDescent="0.25">
      <c r="C8" s="100" t="s">
        <v>123</v>
      </c>
      <c r="D8" s="100"/>
      <c r="E8" s="100"/>
      <c r="F8" s="100"/>
      <c r="G8" s="100"/>
      <c r="H8" s="100"/>
      <c r="I8" s="100"/>
      <c r="J8" s="100"/>
    </row>
    <row r="10" spans="3:10" ht="74.25" customHeight="1" x14ac:dyDescent="0.25">
      <c r="C10" s="96" t="s">
        <v>122</v>
      </c>
      <c r="D10" s="96"/>
      <c r="E10" s="96"/>
      <c r="F10" s="96"/>
      <c r="G10" s="96"/>
      <c r="H10" s="96"/>
      <c r="I10" s="96"/>
      <c r="J10" s="96"/>
    </row>
    <row r="12" spans="3:10" ht="46.5" customHeight="1" x14ac:dyDescent="0.25">
      <c r="C12" s="96" t="s">
        <v>124</v>
      </c>
      <c r="D12" s="96"/>
      <c r="E12" s="96"/>
      <c r="F12" s="96"/>
      <c r="G12" s="96"/>
      <c r="H12" s="96"/>
      <c r="I12" s="96"/>
      <c r="J12" s="96"/>
    </row>
    <row r="14" spans="3:10" ht="62.25" customHeight="1" x14ac:dyDescent="0.25">
      <c r="C14" s="96" t="s">
        <v>125</v>
      </c>
      <c r="D14" s="96"/>
      <c r="E14" s="96"/>
      <c r="F14" s="96"/>
      <c r="G14" s="96"/>
      <c r="H14" s="96"/>
      <c r="I14" s="96"/>
      <c r="J14" s="96"/>
    </row>
    <row r="16" spans="3:10" ht="102" customHeight="1" x14ac:dyDescent="0.25">
      <c r="C16" s="96" t="s">
        <v>126</v>
      </c>
      <c r="D16" s="96"/>
      <c r="E16" s="96"/>
      <c r="F16" s="96"/>
      <c r="G16" s="96"/>
      <c r="H16" s="96"/>
      <c r="I16" s="96"/>
      <c r="J16" s="96"/>
    </row>
    <row r="18" spans="3:10" ht="30.75" customHeight="1" x14ac:dyDescent="0.25">
      <c r="C18" s="97" t="s">
        <v>127</v>
      </c>
      <c r="D18" s="97"/>
      <c r="E18" s="97"/>
      <c r="F18" s="97"/>
      <c r="G18" s="97"/>
      <c r="H18" s="97"/>
      <c r="I18" s="97"/>
      <c r="J18" s="97"/>
    </row>
  </sheetData>
  <mergeCells count="8">
    <mergeCell ref="C14:J14"/>
    <mergeCell ref="C16:J16"/>
    <mergeCell ref="C18:J18"/>
    <mergeCell ref="C5:J5"/>
    <mergeCell ref="C6:J6"/>
    <mergeCell ref="C8:J8"/>
    <mergeCell ref="C10:J10"/>
    <mergeCell ref="C12:J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4"/>
  <sheetViews>
    <sheetView topLeftCell="A10" workbookViewId="0">
      <selection activeCell="C23" sqref="C23"/>
    </sheetView>
  </sheetViews>
  <sheetFormatPr baseColWidth="10" defaultRowHeight="15" x14ac:dyDescent="0.25"/>
  <cols>
    <col min="1" max="1" width="38.875" customWidth="1"/>
    <col min="2" max="2" width="87.375" customWidth="1"/>
  </cols>
  <sheetData>
    <row r="1" spans="1:2" ht="47.45" customHeight="1" x14ac:dyDescent="0.25">
      <c r="B1" s="8" t="s">
        <v>120</v>
      </c>
    </row>
    <row r="2" spans="1:2" ht="12.75" customHeight="1" x14ac:dyDescent="0.25">
      <c r="B2" s="8"/>
    </row>
    <row r="3" spans="1:2" ht="19.5" thickBot="1" x14ac:dyDescent="0.3">
      <c r="A3" s="13" t="s">
        <v>54</v>
      </c>
      <c r="B3" s="13" t="s">
        <v>55</v>
      </c>
    </row>
    <row r="4" spans="1:2" ht="15.75" thickBot="1" x14ac:dyDescent="0.3">
      <c r="A4" s="111" t="s">
        <v>98</v>
      </c>
      <c r="B4" s="112"/>
    </row>
    <row r="5" spans="1:2" x14ac:dyDescent="0.25">
      <c r="A5" s="14" t="s">
        <v>34</v>
      </c>
      <c r="B5" s="9" t="s">
        <v>73</v>
      </c>
    </row>
    <row r="6" spans="1:2" ht="30" x14ac:dyDescent="0.25">
      <c r="A6" s="9" t="s">
        <v>36</v>
      </c>
      <c r="B6" s="9" t="s">
        <v>100</v>
      </c>
    </row>
    <row r="7" spans="1:2" ht="15.75" thickBot="1" x14ac:dyDescent="0.3">
      <c r="A7" s="15" t="s">
        <v>35</v>
      </c>
      <c r="B7" s="15" t="s">
        <v>37</v>
      </c>
    </row>
    <row r="8" spans="1:2" ht="15.75" thickBot="1" x14ac:dyDescent="0.3">
      <c r="A8" s="118" t="s">
        <v>99</v>
      </c>
      <c r="B8" s="119"/>
    </row>
    <row r="9" spans="1:2" ht="46.9" customHeight="1" x14ac:dyDescent="0.25">
      <c r="A9" s="120" t="s">
        <v>68</v>
      </c>
      <c r="B9" s="121"/>
    </row>
    <row r="10" spans="1:2" ht="31.15" customHeight="1" x14ac:dyDescent="0.25">
      <c r="A10" s="16" t="s">
        <v>1</v>
      </c>
      <c r="B10" s="1" t="s">
        <v>101</v>
      </c>
    </row>
    <row r="11" spans="1:2" x14ac:dyDescent="0.25">
      <c r="A11" s="9" t="s">
        <v>14</v>
      </c>
      <c r="B11" s="9" t="s">
        <v>38</v>
      </c>
    </row>
    <row r="12" spans="1:2" x14ac:dyDescent="0.25">
      <c r="A12" s="9" t="s">
        <v>29</v>
      </c>
      <c r="B12" s="9" t="s">
        <v>39</v>
      </c>
    </row>
    <row r="13" spans="1:2" x14ac:dyDescent="0.25">
      <c r="A13" s="9" t="s">
        <v>12</v>
      </c>
      <c r="B13" s="9" t="s">
        <v>40</v>
      </c>
    </row>
    <row r="14" spans="1:2" ht="14.45" customHeight="1" x14ac:dyDescent="0.25">
      <c r="A14" s="9" t="s">
        <v>30</v>
      </c>
      <c r="B14" s="9" t="s">
        <v>41</v>
      </c>
    </row>
    <row r="15" spans="1:2" ht="14.45" customHeight="1" x14ac:dyDescent="0.25">
      <c r="A15" s="17" t="s">
        <v>74</v>
      </c>
      <c r="B15" s="9"/>
    </row>
    <row r="16" spans="1:2" ht="14.45" customHeight="1" x14ac:dyDescent="0.25">
      <c r="A16" s="9" t="s">
        <v>13</v>
      </c>
      <c r="B16" s="18" t="s">
        <v>42</v>
      </c>
    </row>
    <row r="17" spans="1:3" ht="30" x14ac:dyDescent="0.25">
      <c r="A17" s="9" t="s">
        <v>75</v>
      </c>
      <c r="B17" s="19" t="s">
        <v>102</v>
      </c>
      <c r="C17" t="s">
        <v>76</v>
      </c>
    </row>
    <row r="18" spans="1:3" x14ac:dyDescent="0.25">
      <c r="A18" s="122" t="s">
        <v>69</v>
      </c>
      <c r="B18" s="123"/>
    </row>
    <row r="19" spans="1:3" ht="22.15" customHeight="1" x14ac:dyDescent="0.25">
      <c r="A19" s="17" t="s">
        <v>70</v>
      </c>
      <c r="B19" s="9"/>
    </row>
    <row r="20" spans="1:3" x14ac:dyDescent="0.25">
      <c r="A20" s="9" t="s">
        <v>10</v>
      </c>
      <c r="B20" s="9" t="s">
        <v>43</v>
      </c>
    </row>
    <row r="21" spans="1:3" ht="30" x14ac:dyDescent="0.25">
      <c r="A21" s="9" t="s">
        <v>28</v>
      </c>
      <c r="B21" s="9" t="s">
        <v>44</v>
      </c>
    </row>
    <row r="22" spans="1:3" x14ac:dyDescent="0.25">
      <c r="A22" s="9" t="s">
        <v>31</v>
      </c>
      <c r="B22" s="9" t="s">
        <v>45</v>
      </c>
    </row>
    <row r="23" spans="1:3" x14ac:dyDescent="0.25">
      <c r="A23" s="9" t="s">
        <v>15</v>
      </c>
      <c r="B23" s="9" t="s">
        <v>46</v>
      </c>
    </row>
    <row r="24" spans="1:3" x14ac:dyDescent="0.25">
      <c r="A24" s="9" t="s">
        <v>16</v>
      </c>
      <c r="B24" s="9" t="s">
        <v>47</v>
      </c>
    </row>
    <row r="25" spans="1:3" ht="30" x14ac:dyDescent="0.25">
      <c r="A25" s="9" t="s">
        <v>4</v>
      </c>
      <c r="B25" s="19" t="s">
        <v>48</v>
      </c>
    </row>
    <row r="26" spans="1:3" x14ac:dyDescent="0.25">
      <c r="A26" s="9" t="s">
        <v>33</v>
      </c>
      <c r="B26" s="9" t="s">
        <v>49</v>
      </c>
    </row>
    <row r="27" spans="1:3" ht="30" x14ac:dyDescent="0.25">
      <c r="A27" s="9" t="s">
        <v>72</v>
      </c>
      <c r="B27" s="9" t="s">
        <v>103</v>
      </c>
    </row>
    <row r="28" spans="1:3" ht="22.15" customHeight="1" x14ac:dyDescent="0.25">
      <c r="A28" s="17" t="s">
        <v>71</v>
      </c>
      <c r="B28" s="9"/>
    </row>
    <row r="29" spans="1:3" ht="30" x14ac:dyDescent="0.25">
      <c r="A29" s="9" t="s">
        <v>17</v>
      </c>
      <c r="B29" s="9" t="s">
        <v>50</v>
      </c>
    </row>
    <row r="30" spans="1:3" x14ac:dyDescent="0.25">
      <c r="A30" s="9" t="s">
        <v>18</v>
      </c>
      <c r="B30" s="9" t="s">
        <v>51</v>
      </c>
    </row>
    <row r="31" spans="1:3" x14ac:dyDescent="0.25">
      <c r="A31" s="9" t="s">
        <v>19</v>
      </c>
      <c r="B31" s="9" t="s">
        <v>52</v>
      </c>
    </row>
    <row r="32" spans="1:3" x14ac:dyDescent="0.25">
      <c r="A32" s="1" t="s">
        <v>20</v>
      </c>
      <c r="B32" s="9" t="s">
        <v>53</v>
      </c>
    </row>
    <row r="33" spans="1:2" x14ac:dyDescent="0.25">
      <c r="A33" s="113" t="s">
        <v>96</v>
      </c>
      <c r="B33" s="114"/>
    </row>
    <row r="34" spans="1:2" ht="124.5" customHeight="1" x14ac:dyDescent="0.25">
      <c r="A34" s="115" t="s">
        <v>128</v>
      </c>
      <c r="B34" s="115"/>
    </row>
    <row r="35" spans="1:2" x14ac:dyDescent="0.25">
      <c r="A35" s="5"/>
      <c r="B35" s="5"/>
    </row>
    <row r="36" spans="1:2" x14ac:dyDescent="0.25">
      <c r="A36" s="6"/>
      <c r="B36" s="7"/>
    </row>
    <row r="37" spans="1:2" x14ac:dyDescent="0.25">
      <c r="A37" s="6"/>
      <c r="B37" s="7"/>
    </row>
    <row r="38" spans="1:2" x14ac:dyDescent="0.25">
      <c r="A38" s="116" t="s">
        <v>97</v>
      </c>
      <c r="B38" s="117"/>
    </row>
    <row r="39" spans="1:2" x14ac:dyDescent="0.25">
      <c r="A39" s="103" t="s">
        <v>27</v>
      </c>
      <c r="B39" s="104"/>
    </row>
    <row r="40" spans="1:2" x14ac:dyDescent="0.25">
      <c r="A40" s="106" t="s">
        <v>67</v>
      </c>
      <c r="B40" s="107"/>
    </row>
    <row r="41" spans="1:2" x14ac:dyDescent="0.25">
      <c r="A41" s="105" t="s">
        <v>21</v>
      </c>
      <c r="B41" s="2" t="s">
        <v>6</v>
      </c>
    </row>
    <row r="42" spans="1:2" x14ac:dyDescent="0.25">
      <c r="A42" s="105"/>
      <c r="B42" s="2" t="s">
        <v>5</v>
      </c>
    </row>
    <row r="43" spans="1:2" ht="15" customHeight="1" x14ac:dyDescent="0.25">
      <c r="A43" s="108" t="s">
        <v>22</v>
      </c>
      <c r="B43" s="4" t="s">
        <v>6</v>
      </c>
    </row>
    <row r="44" spans="1:2" x14ac:dyDescent="0.25">
      <c r="A44" s="109"/>
      <c r="B44" s="2" t="s">
        <v>5</v>
      </c>
    </row>
    <row r="45" spans="1:2" ht="15" customHeight="1" x14ac:dyDescent="0.25">
      <c r="A45" s="110" t="s">
        <v>23</v>
      </c>
      <c r="B45" s="2" t="s">
        <v>6</v>
      </c>
    </row>
    <row r="46" spans="1:2" x14ac:dyDescent="0.25">
      <c r="A46" s="109"/>
      <c r="B46" s="2" t="s">
        <v>5</v>
      </c>
    </row>
    <row r="47" spans="1:2" x14ac:dyDescent="0.25">
      <c r="A47" s="110" t="s">
        <v>24</v>
      </c>
      <c r="B47" s="2" t="s">
        <v>6</v>
      </c>
    </row>
    <row r="48" spans="1:2" x14ac:dyDescent="0.25">
      <c r="A48" s="109"/>
      <c r="B48" s="2" t="s">
        <v>5</v>
      </c>
    </row>
    <row r="49" spans="1:2" ht="23.45" customHeight="1" x14ac:dyDescent="0.25">
      <c r="A49" s="110" t="s">
        <v>25</v>
      </c>
      <c r="B49" s="2" t="s">
        <v>6</v>
      </c>
    </row>
    <row r="50" spans="1:2" ht="23.45" customHeight="1" x14ac:dyDescent="0.25">
      <c r="A50" s="109"/>
      <c r="B50" s="2" t="s">
        <v>5</v>
      </c>
    </row>
    <row r="51" spans="1:2" ht="15" customHeight="1" x14ac:dyDescent="0.25">
      <c r="A51" s="110" t="s">
        <v>26</v>
      </c>
      <c r="B51" s="2" t="s">
        <v>6</v>
      </c>
    </row>
    <row r="52" spans="1:2" x14ac:dyDescent="0.25">
      <c r="A52" s="109"/>
      <c r="B52" s="2" t="s">
        <v>5</v>
      </c>
    </row>
    <row r="53" spans="1:2" x14ac:dyDescent="0.25">
      <c r="A53" s="101" t="s">
        <v>56</v>
      </c>
      <c r="B53" s="2" t="s">
        <v>6</v>
      </c>
    </row>
    <row r="54" spans="1:2" x14ac:dyDescent="0.25">
      <c r="A54" s="102"/>
      <c r="B54" s="2" t="s">
        <v>5</v>
      </c>
    </row>
    <row r="55" spans="1:2" x14ac:dyDescent="0.25">
      <c r="A55" s="101" t="s">
        <v>57</v>
      </c>
      <c r="B55" s="2" t="s">
        <v>6</v>
      </c>
    </row>
    <row r="56" spans="1:2" x14ac:dyDescent="0.25">
      <c r="A56" s="102"/>
      <c r="B56" s="2" t="s">
        <v>5</v>
      </c>
    </row>
    <row r="57" spans="1:2" x14ac:dyDescent="0.25">
      <c r="A57" s="101" t="s">
        <v>58</v>
      </c>
      <c r="B57" s="2" t="s">
        <v>6</v>
      </c>
    </row>
    <row r="58" spans="1:2" x14ac:dyDescent="0.25">
      <c r="A58" s="102"/>
      <c r="B58" s="2" t="s">
        <v>5</v>
      </c>
    </row>
    <row r="59" spans="1:2" x14ac:dyDescent="0.25">
      <c r="A59" s="101" t="s">
        <v>59</v>
      </c>
      <c r="B59" s="2" t="s">
        <v>6</v>
      </c>
    </row>
    <row r="60" spans="1:2" x14ac:dyDescent="0.25">
      <c r="A60" s="102"/>
      <c r="B60" s="2" t="s">
        <v>5</v>
      </c>
    </row>
    <row r="61" spans="1:2" x14ac:dyDescent="0.25">
      <c r="A61" s="101" t="s">
        <v>60</v>
      </c>
      <c r="B61" s="2" t="s">
        <v>6</v>
      </c>
    </row>
    <row r="62" spans="1:2" x14ac:dyDescent="0.25">
      <c r="A62" s="102"/>
      <c r="B62" s="2" t="s">
        <v>5</v>
      </c>
    </row>
    <row r="63" spans="1:2" x14ac:dyDescent="0.25">
      <c r="A63" s="101" t="s">
        <v>61</v>
      </c>
      <c r="B63" s="2" t="s">
        <v>6</v>
      </c>
    </row>
    <row r="64" spans="1:2" x14ac:dyDescent="0.25">
      <c r="A64" s="102"/>
      <c r="B64" s="2" t="s">
        <v>5</v>
      </c>
    </row>
    <row r="65" spans="1:2" x14ac:dyDescent="0.25">
      <c r="A65" s="101" t="s">
        <v>62</v>
      </c>
      <c r="B65" s="2" t="s">
        <v>6</v>
      </c>
    </row>
    <row r="66" spans="1:2" x14ac:dyDescent="0.25">
      <c r="A66" s="102"/>
      <c r="B66" s="2" t="s">
        <v>5</v>
      </c>
    </row>
    <row r="67" spans="1:2" x14ac:dyDescent="0.25">
      <c r="A67" s="101" t="s">
        <v>63</v>
      </c>
      <c r="B67" s="2" t="s">
        <v>6</v>
      </c>
    </row>
    <row r="68" spans="1:2" x14ac:dyDescent="0.25">
      <c r="A68" s="102"/>
      <c r="B68" s="2" t="s">
        <v>5</v>
      </c>
    </row>
    <row r="69" spans="1:2" x14ac:dyDescent="0.25">
      <c r="A69" s="101" t="s">
        <v>64</v>
      </c>
      <c r="B69" s="2" t="s">
        <v>6</v>
      </c>
    </row>
    <row r="70" spans="1:2" x14ac:dyDescent="0.25">
      <c r="A70" s="102"/>
      <c r="B70" s="2" t="s">
        <v>5</v>
      </c>
    </row>
    <row r="71" spans="1:2" x14ac:dyDescent="0.25">
      <c r="A71" s="101" t="s">
        <v>65</v>
      </c>
      <c r="B71" s="2" t="s">
        <v>6</v>
      </c>
    </row>
    <row r="72" spans="1:2" x14ac:dyDescent="0.25">
      <c r="A72" s="102"/>
      <c r="B72" s="2" t="s">
        <v>5</v>
      </c>
    </row>
    <row r="73" spans="1:2" x14ac:dyDescent="0.25">
      <c r="A73" s="101" t="s">
        <v>66</v>
      </c>
      <c r="B73" s="2" t="s">
        <v>6</v>
      </c>
    </row>
    <row r="74" spans="1:2" x14ac:dyDescent="0.25">
      <c r="A74" s="102"/>
      <c r="B74" s="2" t="s">
        <v>5</v>
      </c>
    </row>
  </sheetData>
  <mergeCells count="26">
    <mergeCell ref="A4:B4"/>
    <mergeCell ref="A33:B33"/>
    <mergeCell ref="A34:B34"/>
    <mergeCell ref="A38:B38"/>
    <mergeCell ref="A8:B8"/>
    <mergeCell ref="A9:B9"/>
    <mergeCell ref="A18:B18"/>
    <mergeCell ref="A39:B39"/>
    <mergeCell ref="A67:A68"/>
    <mergeCell ref="A53:A54"/>
    <mergeCell ref="A41:A42"/>
    <mergeCell ref="A40:B40"/>
    <mergeCell ref="A43:A44"/>
    <mergeCell ref="A45:A46"/>
    <mergeCell ref="A47:A48"/>
    <mergeCell ref="A49:A50"/>
    <mergeCell ref="A51:A52"/>
    <mergeCell ref="A69:A70"/>
    <mergeCell ref="A71:A72"/>
    <mergeCell ref="A73:A74"/>
    <mergeCell ref="A55:A56"/>
    <mergeCell ref="A57:A58"/>
    <mergeCell ref="A59:A60"/>
    <mergeCell ref="A61:A62"/>
    <mergeCell ref="A63:A64"/>
    <mergeCell ref="A65:A66"/>
  </mergeCells>
  <printOptions horizontalCentered="1" verticalCentered="1"/>
  <pageMargins left="0.19685039370078741" right="0.19685039370078741" top="0.19685039370078741" bottom="0.19685039370078741" header="0" footer="0"/>
  <pageSetup scale="8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46"/>
  <sheetViews>
    <sheetView tabSelected="1" topLeftCell="G1" zoomScale="69" zoomScaleNormal="69" workbookViewId="0">
      <pane ySplit="6" topLeftCell="A229" activePane="bottomLeft" state="frozen"/>
      <selection activeCell="I1" sqref="I1"/>
      <selection pane="bottomLeft" activeCell="N229" sqref="N229"/>
    </sheetView>
  </sheetViews>
  <sheetFormatPr baseColWidth="10" defaultColWidth="14.375" defaultRowHeight="64.5" customHeight="1" x14ac:dyDescent="0.25"/>
  <cols>
    <col min="1" max="1" width="21" style="47" customWidth="1"/>
    <col min="2" max="2" width="70.875" style="47" customWidth="1"/>
    <col min="3" max="3" width="37.375" style="47" customWidth="1"/>
    <col min="4" max="4" width="38.25" style="47" customWidth="1"/>
    <col min="5" max="5" width="10.625" style="47" customWidth="1"/>
    <col min="6" max="6" width="13.375" style="47" customWidth="1"/>
    <col min="7" max="7" width="16" style="47" customWidth="1"/>
    <col min="8" max="8" width="20.625" style="47" customWidth="1"/>
    <col min="9" max="9" width="45.375" style="47" customWidth="1"/>
    <col min="10" max="10" width="11.375" style="47" customWidth="1"/>
    <col min="11" max="11" width="34.75" style="47" customWidth="1"/>
    <col min="12" max="13" width="11.375" style="47" customWidth="1"/>
    <col min="14" max="14" width="20.75" style="47" customWidth="1"/>
    <col min="15" max="15" width="20.875" style="47" customWidth="1"/>
    <col min="16" max="19" width="30.75" style="47" customWidth="1"/>
    <col min="20" max="20" width="26.625" style="47" customWidth="1"/>
    <col min="21" max="21" width="27.75" style="47" customWidth="1"/>
    <col min="22" max="22" width="27.375" style="47" customWidth="1"/>
    <col min="23" max="23" width="24.875" style="47" customWidth="1"/>
    <col min="24" max="24" width="32.125" style="47" customWidth="1"/>
    <col min="25" max="25" width="25" style="47" customWidth="1"/>
    <col min="26" max="26" width="27" style="47" customWidth="1"/>
    <col min="27" max="27" width="27.375" style="47" customWidth="1"/>
    <col min="28" max="28" width="26.25" style="47" customWidth="1"/>
    <col min="29" max="29" width="25.125" style="47" customWidth="1"/>
    <col min="30" max="30" width="24.375" style="47" customWidth="1"/>
    <col min="31" max="31" width="28.875" style="47" customWidth="1"/>
    <col min="32" max="32" width="24.875" style="47" customWidth="1"/>
    <col min="33" max="33" width="25.25" style="47" customWidth="1"/>
    <col min="34" max="34" width="24.375" style="47" customWidth="1"/>
    <col min="35" max="35" width="24.25" style="47" customWidth="1"/>
    <col min="36" max="36" width="25.125" style="47" customWidth="1"/>
    <col min="37" max="40" width="11.375" style="47" customWidth="1"/>
    <col min="41" max="16384" width="14.375" style="47"/>
  </cols>
  <sheetData>
    <row r="1" spans="1:41" ht="64.5" customHeight="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row>
    <row r="2" spans="1:41" ht="26.25" customHeight="1" thickBot="1" x14ac:dyDescent="0.3">
      <c r="A2" s="41"/>
      <c r="B2" s="41"/>
      <c r="C2" s="41"/>
      <c r="D2" s="41"/>
      <c r="E2" s="41"/>
      <c r="F2" s="41"/>
      <c r="G2" s="41"/>
      <c r="H2" s="124" t="s">
        <v>119</v>
      </c>
      <c r="I2" s="125"/>
      <c r="J2" s="125"/>
      <c r="K2" s="125"/>
      <c r="L2" s="125"/>
      <c r="M2" s="125"/>
      <c r="N2" s="125"/>
      <c r="O2" s="125"/>
      <c r="P2" s="125"/>
      <c r="Q2" s="125"/>
      <c r="R2" s="125"/>
      <c r="S2" s="125"/>
      <c r="T2" s="125"/>
      <c r="U2" s="41"/>
      <c r="V2" s="41"/>
      <c r="W2" s="41"/>
      <c r="X2" s="41"/>
      <c r="Y2" s="41"/>
      <c r="Z2" s="41"/>
      <c r="AA2" s="41"/>
      <c r="AB2" s="41"/>
      <c r="AC2" s="41"/>
      <c r="AD2" s="41"/>
      <c r="AE2" s="41"/>
      <c r="AF2" s="41"/>
      <c r="AG2" s="41"/>
      <c r="AH2" s="41"/>
      <c r="AI2" s="41"/>
      <c r="AJ2" s="41"/>
      <c r="AK2" s="41"/>
      <c r="AL2" s="41"/>
      <c r="AM2" s="41"/>
      <c r="AN2" s="41"/>
    </row>
    <row r="3" spans="1:41" ht="30" customHeight="1" thickBot="1" x14ac:dyDescent="0.3">
      <c r="A3" s="126" t="s">
        <v>11</v>
      </c>
      <c r="B3" s="127"/>
      <c r="C3" s="126" t="s">
        <v>8</v>
      </c>
      <c r="D3" s="128"/>
      <c r="E3" s="128"/>
      <c r="F3" s="128"/>
      <c r="G3" s="128"/>
      <c r="H3" s="128"/>
      <c r="I3" s="128"/>
      <c r="J3" s="128"/>
      <c r="K3" s="128"/>
      <c r="L3" s="128"/>
      <c r="M3" s="128"/>
      <c r="N3" s="128"/>
      <c r="O3" s="128"/>
      <c r="P3" s="128"/>
      <c r="Q3" s="128"/>
      <c r="R3" s="128"/>
      <c r="S3" s="128"/>
      <c r="T3" s="129" t="s">
        <v>27</v>
      </c>
      <c r="U3" s="128"/>
      <c r="V3" s="128"/>
      <c r="W3" s="128"/>
      <c r="X3" s="128"/>
      <c r="Y3" s="128"/>
      <c r="Z3" s="128"/>
      <c r="AA3" s="128"/>
      <c r="AB3" s="128"/>
      <c r="AC3" s="128"/>
      <c r="AD3" s="128"/>
      <c r="AE3" s="128"/>
      <c r="AF3" s="128"/>
      <c r="AG3" s="128"/>
      <c r="AH3" s="128"/>
      <c r="AI3" s="128"/>
      <c r="AJ3" s="128"/>
      <c r="AK3" s="41"/>
      <c r="AL3" s="41"/>
      <c r="AM3" s="41"/>
      <c r="AN3" s="41"/>
    </row>
    <row r="4" spans="1:41" ht="56.25" customHeight="1" thickBot="1" x14ac:dyDescent="0.3">
      <c r="A4" s="130" t="s">
        <v>0</v>
      </c>
      <c r="B4" s="131"/>
      <c r="C4" s="132" t="s">
        <v>1</v>
      </c>
      <c r="D4" s="128"/>
      <c r="E4" s="128"/>
      <c r="F4" s="127"/>
      <c r="G4" s="133" t="s">
        <v>32</v>
      </c>
      <c r="H4" s="131"/>
      <c r="I4" s="134" t="s">
        <v>2</v>
      </c>
      <c r="J4" s="128"/>
      <c r="K4" s="128"/>
      <c r="L4" s="128"/>
      <c r="M4" s="128"/>
      <c r="N4" s="128"/>
      <c r="O4" s="128"/>
      <c r="P4" s="128"/>
      <c r="Q4" s="128"/>
      <c r="R4" s="128"/>
      <c r="S4" s="128"/>
      <c r="T4" s="135" t="s">
        <v>105</v>
      </c>
      <c r="U4" s="136"/>
      <c r="V4" s="136"/>
      <c r="W4" s="136"/>
      <c r="X4" s="136"/>
      <c r="Y4" s="136"/>
      <c r="Z4" s="136"/>
      <c r="AA4" s="136"/>
      <c r="AB4" s="136"/>
      <c r="AC4" s="136"/>
      <c r="AD4" s="136"/>
      <c r="AE4" s="136"/>
      <c r="AF4" s="136"/>
      <c r="AG4" s="136"/>
      <c r="AH4" s="136"/>
      <c r="AI4" s="136"/>
      <c r="AJ4" s="137"/>
      <c r="AK4" s="48"/>
      <c r="AL4" s="48"/>
      <c r="AM4" s="48"/>
      <c r="AN4" s="48"/>
    </row>
    <row r="5" spans="1:41" ht="59.25" customHeight="1" thickBot="1" x14ac:dyDescent="0.3">
      <c r="A5" s="139" t="s">
        <v>9</v>
      </c>
      <c r="B5" s="141" t="s">
        <v>7</v>
      </c>
      <c r="C5" s="143" t="s">
        <v>14</v>
      </c>
      <c r="D5" s="144" t="s">
        <v>29</v>
      </c>
      <c r="E5" s="144" t="s">
        <v>12</v>
      </c>
      <c r="F5" s="146" t="s">
        <v>30</v>
      </c>
      <c r="G5" s="149" t="s">
        <v>13</v>
      </c>
      <c r="H5" s="150" t="s">
        <v>2756</v>
      </c>
      <c r="I5" s="151" t="s">
        <v>3</v>
      </c>
      <c r="J5" s="128"/>
      <c r="K5" s="128"/>
      <c r="L5" s="128"/>
      <c r="M5" s="128"/>
      <c r="N5" s="128"/>
      <c r="O5" s="128"/>
      <c r="P5" s="127"/>
      <c r="Q5" s="43"/>
      <c r="R5" s="43"/>
      <c r="S5" s="43"/>
      <c r="T5" s="44" t="s">
        <v>77</v>
      </c>
      <c r="U5" s="45" t="s">
        <v>22</v>
      </c>
      <c r="V5" s="45" t="s">
        <v>23</v>
      </c>
      <c r="W5" s="45" t="s">
        <v>24</v>
      </c>
      <c r="X5" s="45" t="s">
        <v>25</v>
      </c>
      <c r="Y5" s="45" t="s">
        <v>107</v>
      </c>
      <c r="Z5" s="45" t="s">
        <v>108</v>
      </c>
      <c r="AA5" s="45" t="s">
        <v>109</v>
      </c>
      <c r="AB5" s="45" t="s">
        <v>110</v>
      </c>
      <c r="AC5" s="45" t="s">
        <v>111</v>
      </c>
      <c r="AD5" s="45" t="s">
        <v>112</v>
      </c>
      <c r="AE5" s="45" t="s">
        <v>113</v>
      </c>
      <c r="AF5" s="45" t="s">
        <v>114</v>
      </c>
      <c r="AG5" s="45" t="s">
        <v>115</v>
      </c>
      <c r="AH5" s="45" t="s">
        <v>116</v>
      </c>
      <c r="AI5" s="45" t="s">
        <v>117</v>
      </c>
      <c r="AJ5" s="45" t="s">
        <v>118</v>
      </c>
      <c r="AK5" s="41"/>
      <c r="AL5" s="41"/>
      <c r="AM5" s="41"/>
      <c r="AN5" s="41"/>
    </row>
    <row r="6" spans="1:41" ht="38.25" customHeight="1" x14ac:dyDescent="0.25">
      <c r="A6" s="140"/>
      <c r="B6" s="142"/>
      <c r="C6" s="137"/>
      <c r="D6" s="145"/>
      <c r="E6" s="145"/>
      <c r="F6" s="147"/>
      <c r="G6" s="140"/>
      <c r="H6" s="142"/>
      <c r="I6" s="49" t="s">
        <v>10</v>
      </c>
      <c r="J6" s="50" t="s">
        <v>28</v>
      </c>
      <c r="K6" s="50" t="s">
        <v>31</v>
      </c>
      <c r="L6" s="50" t="s">
        <v>15</v>
      </c>
      <c r="M6" s="50" t="s">
        <v>16</v>
      </c>
      <c r="N6" s="50" t="s">
        <v>4</v>
      </c>
      <c r="O6" s="50" t="s">
        <v>33</v>
      </c>
      <c r="P6" s="51" t="s">
        <v>2927</v>
      </c>
      <c r="Q6" s="51" t="s">
        <v>2928</v>
      </c>
      <c r="R6" s="51" t="s">
        <v>2929</v>
      </c>
      <c r="S6" s="51" t="s">
        <v>2930</v>
      </c>
      <c r="T6" s="52" t="s">
        <v>78</v>
      </c>
      <c r="U6" s="53" t="s">
        <v>78</v>
      </c>
      <c r="V6" s="53" t="s">
        <v>78</v>
      </c>
      <c r="W6" s="53" t="s">
        <v>78</v>
      </c>
      <c r="X6" s="53" t="s">
        <v>78</v>
      </c>
      <c r="Y6" s="53" t="s">
        <v>78</v>
      </c>
      <c r="Z6" s="53" t="s">
        <v>78</v>
      </c>
      <c r="AA6" s="53" t="s">
        <v>78</v>
      </c>
      <c r="AB6" s="53" t="s">
        <v>78</v>
      </c>
      <c r="AC6" s="53" t="s">
        <v>78</v>
      </c>
      <c r="AD6" s="53" t="s">
        <v>78</v>
      </c>
      <c r="AE6" s="53" t="s">
        <v>78</v>
      </c>
      <c r="AF6" s="53" t="s">
        <v>78</v>
      </c>
      <c r="AG6" s="53" t="s">
        <v>78</v>
      </c>
      <c r="AH6" s="53" t="s">
        <v>78</v>
      </c>
      <c r="AI6" s="53" t="s">
        <v>78</v>
      </c>
      <c r="AJ6" s="54" t="s">
        <v>78</v>
      </c>
      <c r="AK6" s="41"/>
      <c r="AL6" s="41"/>
      <c r="AM6" s="41"/>
      <c r="AN6" s="41"/>
    </row>
    <row r="7" spans="1:41" ht="72" customHeight="1" x14ac:dyDescent="0.25">
      <c r="A7" s="55" t="s">
        <v>129</v>
      </c>
      <c r="B7" s="55"/>
      <c r="C7" s="55" t="s">
        <v>156</v>
      </c>
      <c r="D7" s="55" t="s">
        <v>157</v>
      </c>
      <c r="E7" s="55">
        <v>3</v>
      </c>
      <c r="F7" s="55">
        <v>3</v>
      </c>
      <c r="G7" s="55">
        <v>1</v>
      </c>
      <c r="H7" s="55" t="s">
        <v>158</v>
      </c>
      <c r="I7" s="55" t="s">
        <v>159</v>
      </c>
      <c r="J7" s="55" t="s">
        <v>850</v>
      </c>
      <c r="K7" s="55" t="s">
        <v>160</v>
      </c>
      <c r="L7" s="55">
        <v>170</v>
      </c>
      <c r="M7" s="55">
        <v>300</v>
      </c>
      <c r="N7" s="199">
        <f>+'[1]PI Rev 20-Ago-2019 (Ajustado)'!AH4</f>
        <v>241.8</v>
      </c>
      <c r="O7" s="55" t="s">
        <v>2795</v>
      </c>
      <c r="P7" s="55" t="s">
        <v>2796</v>
      </c>
      <c r="Q7" s="55" t="s">
        <v>2797</v>
      </c>
      <c r="R7" s="55" t="s">
        <v>2798</v>
      </c>
      <c r="S7" s="55" t="s">
        <v>2799</v>
      </c>
      <c r="T7" s="92" t="s">
        <v>2800</v>
      </c>
      <c r="U7" s="92" t="s">
        <v>2801</v>
      </c>
      <c r="V7" s="94" t="s">
        <v>2983</v>
      </c>
      <c r="W7" s="95" t="s">
        <v>2984</v>
      </c>
      <c r="X7" s="92" t="s">
        <v>2848</v>
      </c>
      <c r="Y7" s="95" t="s">
        <v>2985</v>
      </c>
      <c r="Z7" s="92" t="s">
        <v>2802</v>
      </c>
      <c r="AA7" s="92" t="s">
        <v>2803</v>
      </c>
      <c r="AB7" s="94" t="s">
        <v>2989</v>
      </c>
      <c r="AC7" s="94" t="s">
        <v>2992</v>
      </c>
      <c r="AD7" s="95" t="s">
        <v>2990</v>
      </c>
      <c r="AE7" s="94" t="s">
        <v>2991</v>
      </c>
      <c r="AF7" s="92" t="s">
        <v>2752</v>
      </c>
      <c r="AG7" s="94" t="s">
        <v>2993</v>
      </c>
      <c r="AH7" s="92" t="s">
        <v>2994</v>
      </c>
      <c r="AI7" s="93" t="s">
        <v>2995</v>
      </c>
      <c r="AJ7" s="92" t="s">
        <v>2804</v>
      </c>
      <c r="AK7" s="42"/>
      <c r="AL7" s="42"/>
      <c r="AM7" s="42"/>
      <c r="AN7" s="42"/>
      <c r="AO7" s="57"/>
    </row>
    <row r="8" spans="1:41" ht="64.5" customHeight="1" x14ac:dyDescent="0.25">
      <c r="A8" s="55" t="s">
        <v>129</v>
      </c>
      <c r="B8" s="55" t="s">
        <v>764</v>
      </c>
      <c r="C8" s="55" t="s">
        <v>156</v>
      </c>
      <c r="D8" s="55" t="s">
        <v>157</v>
      </c>
      <c r="E8" s="55">
        <v>3</v>
      </c>
      <c r="F8" s="55">
        <v>3</v>
      </c>
      <c r="G8" s="55">
        <v>1</v>
      </c>
      <c r="H8" s="55" t="s">
        <v>158</v>
      </c>
      <c r="I8" s="55" t="s">
        <v>161</v>
      </c>
      <c r="J8" s="55" t="s">
        <v>850</v>
      </c>
      <c r="K8" s="55" t="s">
        <v>162</v>
      </c>
      <c r="L8" s="55">
        <v>571</v>
      </c>
      <c r="M8" s="55">
        <v>571</v>
      </c>
      <c r="N8" s="199">
        <f>+'[1]PI Rev 20-Ago-2019 (Ajustado)'!AH5</f>
        <v>571</v>
      </c>
      <c r="O8" s="55" t="s">
        <v>2805</v>
      </c>
      <c r="P8" s="55" t="s">
        <v>2806</v>
      </c>
      <c r="Q8" s="55" t="s">
        <v>2807</v>
      </c>
      <c r="R8" s="55" t="s">
        <v>2808</v>
      </c>
      <c r="S8" s="55" t="s">
        <v>2809</v>
      </c>
      <c r="T8" s="92" t="s">
        <v>2810</v>
      </c>
      <c r="U8" s="92" t="s">
        <v>2981</v>
      </c>
      <c r="V8" s="92" t="s">
        <v>2811</v>
      </c>
      <c r="W8" s="95" t="s">
        <v>2984</v>
      </c>
      <c r="X8" s="92" t="s">
        <v>2848</v>
      </c>
      <c r="Y8" s="95" t="s">
        <v>2985</v>
      </c>
      <c r="Z8" s="94" t="s">
        <v>2986</v>
      </c>
      <c r="AA8" s="94" t="s">
        <v>2988</v>
      </c>
      <c r="AB8" s="94" t="s">
        <v>2989</v>
      </c>
      <c r="AC8" s="94" t="s">
        <v>2992</v>
      </c>
      <c r="AD8" s="95" t="s">
        <v>2990</v>
      </c>
      <c r="AE8" s="94" t="s">
        <v>2991</v>
      </c>
      <c r="AF8" s="92" t="s">
        <v>2752</v>
      </c>
      <c r="AG8" s="94" t="s">
        <v>2993</v>
      </c>
      <c r="AH8" s="92" t="s">
        <v>2994</v>
      </c>
      <c r="AI8" s="93" t="s">
        <v>2995</v>
      </c>
      <c r="AJ8" s="92" t="s">
        <v>2804</v>
      </c>
      <c r="AK8" s="42"/>
      <c r="AL8" s="42"/>
      <c r="AM8" s="42"/>
      <c r="AN8" s="42"/>
      <c r="AO8" s="57"/>
    </row>
    <row r="9" spans="1:41" ht="64.5" customHeight="1" x14ac:dyDescent="0.25">
      <c r="A9" s="55" t="s">
        <v>129</v>
      </c>
      <c r="B9" s="55" t="s">
        <v>761</v>
      </c>
      <c r="C9" s="55" t="s">
        <v>156</v>
      </c>
      <c r="D9" s="55" t="s">
        <v>157</v>
      </c>
      <c r="E9" s="55">
        <v>3</v>
      </c>
      <c r="F9" s="55">
        <v>3</v>
      </c>
      <c r="G9" s="55">
        <v>1</v>
      </c>
      <c r="H9" s="55" t="s">
        <v>158</v>
      </c>
      <c r="I9" s="55" t="s">
        <v>163</v>
      </c>
      <c r="J9" s="55" t="s">
        <v>850</v>
      </c>
      <c r="K9" s="55" t="s">
        <v>164</v>
      </c>
      <c r="L9" s="55">
        <v>0</v>
      </c>
      <c r="M9" s="55">
        <v>1</v>
      </c>
      <c r="N9" s="199">
        <f>+'[1]PI Rev 20-Ago-2019 (Ajustado)'!AH6</f>
        <v>0.92999999999999994</v>
      </c>
      <c r="O9" s="55" t="s">
        <v>2812</v>
      </c>
      <c r="P9" s="55"/>
      <c r="Q9" s="55"/>
      <c r="R9" s="55"/>
      <c r="S9" s="55" t="s">
        <v>2813</v>
      </c>
      <c r="T9" s="95" t="s">
        <v>2982</v>
      </c>
      <c r="U9" s="92" t="s">
        <v>2981</v>
      </c>
      <c r="V9" s="94" t="s">
        <v>2983</v>
      </c>
      <c r="W9" s="95" t="s">
        <v>2984</v>
      </c>
      <c r="X9" s="92" t="s">
        <v>2848</v>
      </c>
      <c r="Y9" s="95" t="s">
        <v>2985</v>
      </c>
      <c r="Z9" s="94" t="s">
        <v>2987</v>
      </c>
      <c r="AA9" s="94" t="s">
        <v>2988</v>
      </c>
      <c r="AB9" s="94" t="s">
        <v>2989</v>
      </c>
      <c r="AC9" s="94" t="s">
        <v>2992</v>
      </c>
      <c r="AD9" s="95" t="s">
        <v>2990</v>
      </c>
      <c r="AE9" s="94" t="s">
        <v>2991</v>
      </c>
      <c r="AF9" s="92" t="s">
        <v>2752</v>
      </c>
      <c r="AG9" s="94" t="s">
        <v>2993</v>
      </c>
      <c r="AH9" s="92" t="s">
        <v>2994</v>
      </c>
      <c r="AI9" s="93" t="s">
        <v>2995</v>
      </c>
      <c r="AJ9" s="92" t="s">
        <v>2804</v>
      </c>
      <c r="AK9" s="42"/>
      <c r="AL9" s="42"/>
      <c r="AM9" s="42"/>
      <c r="AN9" s="42"/>
      <c r="AO9" s="57"/>
    </row>
    <row r="10" spans="1:41" ht="64.5" customHeight="1" x14ac:dyDescent="0.25">
      <c r="A10" s="55" t="s">
        <v>129</v>
      </c>
      <c r="B10" s="55" t="s">
        <v>766</v>
      </c>
      <c r="C10" s="55" t="s">
        <v>156</v>
      </c>
      <c r="D10" s="55" t="s">
        <v>157</v>
      </c>
      <c r="E10" s="55">
        <v>3</v>
      </c>
      <c r="F10" s="55">
        <v>3</v>
      </c>
      <c r="G10" s="55">
        <v>1</v>
      </c>
      <c r="H10" s="55" t="s">
        <v>158</v>
      </c>
      <c r="I10" s="55" t="s">
        <v>165</v>
      </c>
      <c r="J10" s="55" t="s">
        <v>850</v>
      </c>
      <c r="K10" s="55" t="s">
        <v>166</v>
      </c>
      <c r="L10" s="55">
        <v>12</v>
      </c>
      <c r="M10" s="55">
        <v>12</v>
      </c>
      <c r="N10" s="199">
        <f>+'[1]PI Rev 20-Ago-2019 (Ajustado)'!AH7</f>
        <v>12</v>
      </c>
      <c r="O10" s="55" t="s">
        <v>2814</v>
      </c>
      <c r="P10" s="55" t="s">
        <v>2806</v>
      </c>
      <c r="Q10" s="55" t="s">
        <v>2807</v>
      </c>
      <c r="R10" s="55" t="s">
        <v>2808</v>
      </c>
      <c r="S10" s="55" t="s">
        <v>2809</v>
      </c>
      <c r="T10" s="95" t="s">
        <v>2982</v>
      </c>
      <c r="U10" s="92" t="s">
        <v>2981</v>
      </c>
      <c r="V10" s="94" t="s">
        <v>2983</v>
      </c>
      <c r="W10" s="95" t="s">
        <v>2984</v>
      </c>
      <c r="X10" s="92" t="s">
        <v>2848</v>
      </c>
      <c r="Y10" s="95" t="s">
        <v>2985</v>
      </c>
      <c r="Z10" s="94" t="s">
        <v>2987</v>
      </c>
      <c r="AA10" s="94" t="s">
        <v>2988</v>
      </c>
      <c r="AB10" s="94" t="s">
        <v>2989</v>
      </c>
      <c r="AC10" s="94" t="s">
        <v>2992</v>
      </c>
      <c r="AD10" s="95" t="s">
        <v>2990</v>
      </c>
      <c r="AE10" s="94" t="s">
        <v>2991</v>
      </c>
      <c r="AF10" s="92" t="s">
        <v>2752</v>
      </c>
      <c r="AG10" s="94" t="s">
        <v>2993</v>
      </c>
      <c r="AH10" s="92" t="s">
        <v>2994</v>
      </c>
      <c r="AI10" s="93" t="s">
        <v>2995</v>
      </c>
      <c r="AJ10" s="92" t="s">
        <v>2804</v>
      </c>
      <c r="AK10" s="42"/>
      <c r="AL10" s="42"/>
      <c r="AM10" s="42"/>
      <c r="AN10" s="42"/>
      <c r="AO10" s="57"/>
    </row>
    <row r="11" spans="1:41" ht="64.5" customHeight="1" x14ac:dyDescent="0.25">
      <c r="A11" s="55" t="s">
        <v>129</v>
      </c>
      <c r="B11" s="55"/>
      <c r="C11" s="55" t="s">
        <v>156</v>
      </c>
      <c r="D11" s="55" t="s">
        <v>157</v>
      </c>
      <c r="E11" s="55">
        <v>3</v>
      </c>
      <c r="F11" s="55">
        <v>3</v>
      </c>
      <c r="G11" s="55">
        <v>1</v>
      </c>
      <c r="H11" s="55" t="s">
        <v>158</v>
      </c>
      <c r="I11" s="55" t="s">
        <v>167</v>
      </c>
      <c r="J11" s="55" t="s">
        <v>850</v>
      </c>
      <c r="K11" s="55" t="s">
        <v>168</v>
      </c>
      <c r="L11" s="55">
        <v>0</v>
      </c>
      <c r="M11" s="55">
        <v>1</v>
      </c>
      <c r="N11" s="199">
        <f>+'[1]PI Rev 20-Ago-2019 (Ajustado)'!AH8</f>
        <v>0.94</v>
      </c>
      <c r="O11" s="55" t="s">
        <v>2815</v>
      </c>
      <c r="P11" s="55" t="s">
        <v>2816</v>
      </c>
      <c r="Q11" s="55"/>
      <c r="R11" s="55"/>
      <c r="S11" s="55"/>
      <c r="T11" s="95" t="s">
        <v>2982</v>
      </c>
      <c r="U11" s="92" t="s">
        <v>2981</v>
      </c>
      <c r="V11" s="94" t="s">
        <v>2983</v>
      </c>
      <c r="W11" s="95" t="s">
        <v>2984</v>
      </c>
      <c r="X11" s="92" t="s">
        <v>2848</v>
      </c>
      <c r="Y11" s="95" t="s">
        <v>2985</v>
      </c>
      <c r="Z11" s="94" t="s">
        <v>2987</v>
      </c>
      <c r="AA11" s="94" t="s">
        <v>2988</v>
      </c>
      <c r="AB11" s="94" t="s">
        <v>2989</v>
      </c>
      <c r="AC11" s="94" t="s">
        <v>2992</v>
      </c>
      <c r="AD11" s="95" t="s">
        <v>2990</v>
      </c>
      <c r="AE11" s="94" t="s">
        <v>2991</v>
      </c>
      <c r="AF11" s="92" t="s">
        <v>2752</v>
      </c>
      <c r="AG11" s="94" t="s">
        <v>2993</v>
      </c>
      <c r="AH11" s="92" t="s">
        <v>2994</v>
      </c>
      <c r="AI11" s="93" t="s">
        <v>2995</v>
      </c>
      <c r="AJ11" s="92" t="s">
        <v>2804</v>
      </c>
      <c r="AK11" s="42"/>
      <c r="AL11" s="42"/>
      <c r="AM11" s="42"/>
      <c r="AN11" s="42"/>
      <c r="AO11" s="57"/>
    </row>
    <row r="12" spans="1:41" ht="64.5" customHeight="1" x14ac:dyDescent="0.25">
      <c r="A12" s="55" t="s">
        <v>129</v>
      </c>
      <c r="B12" s="55"/>
      <c r="C12" s="55" t="s">
        <v>156</v>
      </c>
      <c r="D12" s="55" t="s">
        <v>157</v>
      </c>
      <c r="E12" s="55">
        <v>3</v>
      </c>
      <c r="F12" s="55">
        <v>3</v>
      </c>
      <c r="G12" s="55">
        <v>1</v>
      </c>
      <c r="H12" s="55" t="s">
        <v>158</v>
      </c>
      <c r="I12" s="55" t="s">
        <v>169</v>
      </c>
      <c r="J12" s="55" t="s">
        <v>850</v>
      </c>
      <c r="K12" s="55" t="s">
        <v>170</v>
      </c>
      <c r="L12" s="55">
        <v>12</v>
      </c>
      <c r="M12" s="55">
        <v>12</v>
      </c>
      <c r="N12" s="199">
        <f>+'[1]PI Rev 20-Ago-2019 (Ajustado)'!AH9</f>
        <v>12</v>
      </c>
      <c r="O12" s="55" t="s">
        <v>2817</v>
      </c>
      <c r="P12" s="55" t="s">
        <v>2806</v>
      </c>
      <c r="Q12" s="55" t="s">
        <v>2807</v>
      </c>
      <c r="R12" s="55" t="s">
        <v>2808</v>
      </c>
      <c r="S12" s="55" t="s">
        <v>2809</v>
      </c>
      <c r="T12" s="95" t="s">
        <v>2982</v>
      </c>
      <c r="U12" s="92" t="s">
        <v>2981</v>
      </c>
      <c r="V12" s="94" t="s">
        <v>2983</v>
      </c>
      <c r="W12" s="95" t="s">
        <v>2984</v>
      </c>
      <c r="X12" s="92" t="s">
        <v>2848</v>
      </c>
      <c r="Y12" s="95" t="s">
        <v>2985</v>
      </c>
      <c r="Z12" s="94" t="s">
        <v>2987</v>
      </c>
      <c r="AA12" s="94" t="s">
        <v>2988</v>
      </c>
      <c r="AB12" s="94" t="s">
        <v>2989</v>
      </c>
      <c r="AC12" s="94" t="s">
        <v>2992</v>
      </c>
      <c r="AD12" s="95" t="s">
        <v>2990</v>
      </c>
      <c r="AE12" s="94" t="s">
        <v>2991</v>
      </c>
      <c r="AF12" s="92" t="s">
        <v>2752</v>
      </c>
      <c r="AG12" s="94" t="s">
        <v>2993</v>
      </c>
      <c r="AH12" s="92" t="s">
        <v>2994</v>
      </c>
      <c r="AI12" s="93" t="s">
        <v>2995</v>
      </c>
      <c r="AJ12" s="92" t="s">
        <v>2804</v>
      </c>
      <c r="AK12" s="42"/>
      <c r="AL12" s="42"/>
      <c r="AM12" s="42"/>
      <c r="AN12" s="42"/>
      <c r="AO12" s="57"/>
    </row>
    <row r="13" spans="1:41" ht="64.5" customHeight="1" x14ac:dyDescent="0.25">
      <c r="A13" s="55" t="s">
        <v>129</v>
      </c>
      <c r="B13" s="55"/>
      <c r="C13" s="55" t="s">
        <v>156</v>
      </c>
      <c r="D13" s="55" t="s">
        <v>157</v>
      </c>
      <c r="E13" s="55">
        <v>3</v>
      </c>
      <c r="F13" s="55">
        <v>3</v>
      </c>
      <c r="G13" s="55">
        <v>1</v>
      </c>
      <c r="H13" s="55" t="s">
        <v>158</v>
      </c>
      <c r="I13" s="55" t="s">
        <v>171</v>
      </c>
      <c r="J13" s="55" t="s">
        <v>850</v>
      </c>
      <c r="K13" s="55" t="s">
        <v>172</v>
      </c>
      <c r="L13" s="55">
        <v>0</v>
      </c>
      <c r="M13" s="55">
        <v>3</v>
      </c>
      <c r="N13" s="199">
        <f>+'[1]PI Rev 20-Ago-2019 (Ajustado)'!AH10</f>
        <v>2.0099999999999998</v>
      </c>
      <c r="O13" s="55" t="s">
        <v>2818</v>
      </c>
      <c r="P13" s="55"/>
      <c r="Q13" s="55"/>
      <c r="R13" s="55"/>
      <c r="S13" s="55"/>
      <c r="T13" s="95" t="s">
        <v>2982</v>
      </c>
      <c r="U13" s="92" t="s">
        <v>2981</v>
      </c>
      <c r="V13" s="94" t="s">
        <v>2983</v>
      </c>
      <c r="W13" s="95" t="s">
        <v>2984</v>
      </c>
      <c r="X13" s="92" t="s">
        <v>2848</v>
      </c>
      <c r="Y13" s="95" t="s">
        <v>2985</v>
      </c>
      <c r="Z13" s="94" t="s">
        <v>2987</v>
      </c>
      <c r="AA13" s="94" t="s">
        <v>2988</v>
      </c>
      <c r="AB13" s="94" t="s">
        <v>2989</v>
      </c>
      <c r="AC13" s="94" t="s">
        <v>2992</v>
      </c>
      <c r="AD13" s="95" t="s">
        <v>2990</v>
      </c>
      <c r="AE13" s="94" t="s">
        <v>2991</v>
      </c>
      <c r="AF13" s="92" t="s">
        <v>2752</v>
      </c>
      <c r="AG13" s="94" t="s">
        <v>2993</v>
      </c>
      <c r="AH13" s="92" t="s">
        <v>2994</v>
      </c>
      <c r="AI13" s="93" t="s">
        <v>2995</v>
      </c>
      <c r="AJ13" s="92" t="s">
        <v>2804</v>
      </c>
      <c r="AK13" s="42"/>
      <c r="AL13" s="42"/>
      <c r="AM13" s="42"/>
      <c r="AN13" s="42"/>
      <c r="AO13" s="57"/>
    </row>
    <row r="14" spans="1:41" ht="64.5" customHeight="1" x14ac:dyDescent="0.25">
      <c r="A14" s="55" t="s">
        <v>129</v>
      </c>
      <c r="B14" s="55"/>
      <c r="C14" s="55" t="s">
        <v>156</v>
      </c>
      <c r="D14" s="55" t="s">
        <v>157</v>
      </c>
      <c r="E14" s="55">
        <v>3</v>
      </c>
      <c r="F14" s="55">
        <v>3</v>
      </c>
      <c r="G14" s="55">
        <v>1</v>
      </c>
      <c r="H14" s="55" t="s">
        <v>158</v>
      </c>
      <c r="I14" s="55" t="s">
        <v>173</v>
      </c>
      <c r="J14" s="55" t="s">
        <v>850</v>
      </c>
      <c r="K14" s="55" t="s">
        <v>174</v>
      </c>
      <c r="L14" s="55">
        <v>16344</v>
      </c>
      <c r="M14" s="55">
        <v>22128</v>
      </c>
      <c r="N14" s="199">
        <f>+'[1]PI Rev 20-Ago-2019 (Ajustado)'!AH11</f>
        <v>17935</v>
      </c>
      <c r="O14" s="55" t="s">
        <v>2819</v>
      </c>
      <c r="P14" s="55" t="s">
        <v>2820</v>
      </c>
      <c r="Q14" s="55" t="s">
        <v>2821</v>
      </c>
      <c r="R14" s="55" t="s">
        <v>2822</v>
      </c>
      <c r="S14" s="55"/>
      <c r="T14" s="92" t="s">
        <v>2823</v>
      </c>
      <c r="U14" s="92" t="s">
        <v>2981</v>
      </c>
      <c r="V14" s="92" t="s">
        <v>2824</v>
      </c>
      <c r="W14" s="95" t="s">
        <v>2984</v>
      </c>
      <c r="X14" s="92" t="s">
        <v>2825</v>
      </c>
      <c r="Y14" s="92" t="s">
        <v>2826</v>
      </c>
      <c r="Z14" s="94" t="s">
        <v>2987</v>
      </c>
      <c r="AA14" s="94" t="s">
        <v>2988</v>
      </c>
      <c r="AB14" s="94" t="s">
        <v>2989</v>
      </c>
      <c r="AC14" s="94" t="s">
        <v>2992</v>
      </c>
      <c r="AD14" s="92" t="s">
        <v>2827</v>
      </c>
      <c r="AE14" s="94" t="s">
        <v>2991</v>
      </c>
      <c r="AF14" s="92" t="s">
        <v>2752</v>
      </c>
      <c r="AG14" s="94" t="s">
        <v>2993</v>
      </c>
      <c r="AH14" s="92" t="s">
        <v>2994</v>
      </c>
      <c r="AI14" s="92" t="s">
        <v>2828</v>
      </c>
      <c r="AJ14" s="92" t="s">
        <v>2804</v>
      </c>
      <c r="AK14" s="42"/>
      <c r="AL14" s="42"/>
      <c r="AM14" s="42"/>
      <c r="AN14" s="42"/>
      <c r="AO14" s="57"/>
    </row>
    <row r="15" spans="1:41" ht="64.5" customHeight="1" x14ac:dyDescent="0.25">
      <c r="A15" s="55" t="s">
        <v>129</v>
      </c>
      <c r="B15" s="55" t="s">
        <v>767</v>
      </c>
      <c r="C15" s="55" t="s">
        <v>156</v>
      </c>
      <c r="D15" s="55" t="s">
        <v>157</v>
      </c>
      <c r="E15" s="55">
        <v>3</v>
      </c>
      <c r="F15" s="55">
        <v>3</v>
      </c>
      <c r="G15" s="55">
        <v>1</v>
      </c>
      <c r="H15" s="55" t="s">
        <v>158</v>
      </c>
      <c r="I15" s="55" t="s">
        <v>175</v>
      </c>
      <c r="J15" s="55" t="s">
        <v>850</v>
      </c>
      <c r="K15" s="55" t="s">
        <v>176</v>
      </c>
      <c r="L15" s="55">
        <v>6</v>
      </c>
      <c r="M15" s="55">
        <v>24</v>
      </c>
      <c r="N15" s="199">
        <f>+'[1]PI Rev 20-Ago-2019 (Ajustado)'!AH12</f>
        <v>16</v>
      </c>
      <c r="O15" s="55" t="s">
        <v>2829</v>
      </c>
      <c r="P15" s="55"/>
      <c r="Q15" s="55"/>
      <c r="R15" s="55" t="s">
        <v>2977</v>
      </c>
      <c r="S15" s="55"/>
      <c r="T15" s="95" t="s">
        <v>2982</v>
      </c>
      <c r="U15" s="92" t="s">
        <v>2981</v>
      </c>
      <c r="V15" s="94" t="s">
        <v>2983</v>
      </c>
      <c r="W15" s="95" t="s">
        <v>2984</v>
      </c>
      <c r="X15" s="92"/>
      <c r="Y15" s="95" t="s">
        <v>2985</v>
      </c>
      <c r="Z15" s="94" t="s">
        <v>2987</v>
      </c>
      <c r="AA15" s="94" t="s">
        <v>2988</v>
      </c>
      <c r="AB15" s="94" t="s">
        <v>2989</v>
      </c>
      <c r="AC15" s="94" t="s">
        <v>2992</v>
      </c>
      <c r="AD15" s="95" t="s">
        <v>2990</v>
      </c>
      <c r="AE15" s="94" t="s">
        <v>2991</v>
      </c>
      <c r="AF15" s="92" t="s">
        <v>2752</v>
      </c>
      <c r="AG15" s="94" t="s">
        <v>2993</v>
      </c>
      <c r="AH15" s="92" t="s">
        <v>2994</v>
      </c>
      <c r="AI15" s="93" t="s">
        <v>2995</v>
      </c>
      <c r="AJ15" s="92" t="s">
        <v>2804</v>
      </c>
      <c r="AK15" s="42"/>
      <c r="AL15" s="42"/>
      <c r="AM15" s="42"/>
      <c r="AN15" s="42"/>
      <c r="AO15" s="57"/>
    </row>
    <row r="16" spans="1:41" ht="64.5" customHeight="1" x14ac:dyDescent="0.25">
      <c r="A16" s="55" t="s">
        <v>129</v>
      </c>
      <c r="B16" s="55"/>
      <c r="C16" s="55" t="s">
        <v>156</v>
      </c>
      <c r="D16" s="55" t="s">
        <v>157</v>
      </c>
      <c r="E16" s="55">
        <v>3</v>
      </c>
      <c r="F16" s="55">
        <v>3</v>
      </c>
      <c r="G16" s="55">
        <v>1</v>
      </c>
      <c r="H16" s="55" t="s">
        <v>158</v>
      </c>
      <c r="I16" s="55" t="s">
        <v>177</v>
      </c>
      <c r="J16" s="55" t="s">
        <v>850</v>
      </c>
      <c r="K16" s="55" t="s">
        <v>178</v>
      </c>
      <c r="L16" s="55">
        <v>2448</v>
      </c>
      <c r="M16" s="55">
        <v>2825</v>
      </c>
      <c r="N16" s="199">
        <f>+'[1]PI Rev 20-Ago-2019 (Ajustado)'!AH13</f>
        <v>2375</v>
      </c>
      <c r="O16" s="58" t="s">
        <v>2830</v>
      </c>
      <c r="P16" s="55" t="s">
        <v>2831</v>
      </c>
      <c r="Q16" s="55" t="s">
        <v>2832</v>
      </c>
      <c r="R16" s="55" t="s">
        <v>2833</v>
      </c>
      <c r="S16" s="55" t="s">
        <v>2834</v>
      </c>
      <c r="T16" s="95" t="s">
        <v>2982</v>
      </c>
      <c r="U16" s="92" t="s">
        <v>2981</v>
      </c>
      <c r="V16" s="94" t="s">
        <v>2983</v>
      </c>
      <c r="W16" s="95" t="s">
        <v>2984</v>
      </c>
      <c r="X16" s="92" t="s">
        <v>2835</v>
      </c>
      <c r="Y16" s="95" t="s">
        <v>2985</v>
      </c>
      <c r="Z16" s="92" t="s">
        <v>2836</v>
      </c>
      <c r="AA16" s="94" t="s">
        <v>2988</v>
      </c>
      <c r="AB16" s="94" t="s">
        <v>2989</v>
      </c>
      <c r="AC16" s="94" t="s">
        <v>2992</v>
      </c>
      <c r="AD16" s="92" t="s">
        <v>2837</v>
      </c>
      <c r="AE16" s="94" t="s">
        <v>2991</v>
      </c>
      <c r="AF16" s="92" t="s">
        <v>2752</v>
      </c>
      <c r="AG16" s="94" t="s">
        <v>2993</v>
      </c>
      <c r="AH16" s="92" t="s">
        <v>2994</v>
      </c>
      <c r="AI16" s="93" t="s">
        <v>2995</v>
      </c>
      <c r="AJ16" s="92" t="s">
        <v>2804</v>
      </c>
      <c r="AK16" s="42"/>
      <c r="AL16" s="42"/>
      <c r="AM16" s="42"/>
      <c r="AN16" s="42"/>
      <c r="AO16" s="57"/>
    </row>
    <row r="17" spans="1:41" ht="64.5" customHeight="1" x14ac:dyDescent="0.25">
      <c r="A17" s="55" t="s">
        <v>129</v>
      </c>
      <c r="B17" s="55"/>
      <c r="C17" s="55" t="s">
        <v>156</v>
      </c>
      <c r="D17" s="55" t="s">
        <v>157</v>
      </c>
      <c r="E17" s="55">
        <v>3</v>
      </c>
      <c r="F17" s="55">
        <v>3</v>
      </c>
      <c r="G17" s="55">
        <v>1</v>
      </c>
      <c r="H17" s="55" t="s">
        <v>158</v>
      </c>
      <c r="I17" s="55" t="s">
        <v>179</v>
      </c>
      <c r="J17" s="55" t="s">
        <v>850</v>
      </c>
      <c r="K17" s="55" t="s">
        <v>180</v>
      </c>
      <c r="L17" s="55">
        <v>0</v>
      </c>
      <c r="M17" s="55">
        <v>2</v>
      </c>
      <c r="N17" s="199">
        <f>+'[1]PI Rev 20-Ago-2019 (Ajustado)'!AH14</f>
        <v>2</v>
      </c>
      <c r="O17" s="58" t="s">
        <v>2830</v>
      </c>
      <c r="P17" s="55" t="s">
        <v>2831</v>
      </c>
      <c r="Q17" s="55" t="s">
        <v>2832</v>
      </c>
      <c r="R17" s="55" t="s">
        <v>2833</v>
      </c>
      <c r="S17" s="55" t="s">
        <v>2834</v>
      </c>
      <c r="T17" s="95" t="s">
        <v>2982</v>
      </c>
      <c r="U17" s="92" t="s">
        <v>2981</v>
      </c>
      <c r="V17" s="94" t="s">
        <v>2983</v>
      </c>
      <c r="W17" s="95" t="s">
        <v>2984</v>
      </c>
      <c r="X17" s="92"/>
      <c r="Y17" s="95" t="s">
        <v>2985</v>
      </c>
      <c r="Z17" s="94" t="s">
        <v>2987</v>
      </c>
      <c r="AA17" s="94" t="s">
        <v>2988</v>
      </c>
      <c r="AB17" s="94" t="s">
        <v>2989</v>
      </c>
      <c r="AC17" s="94" t="s">
        <v>2992</v>
      </c>
      <c r="AD17" s="95" t="s">
        <v>2990</v>
      </c>
      <c r="AE17" s="94" t="s">
        <v>2991</v>
      </c>
      <c r="AF17" s="92" t="s">
        <v>2752</v>
      </c>
      <c r="AG17" s="94" t="s">
        <v>2993</v>
      </c>
      <c r="AH17" s="92" t="s">
        <v>2994</v>
      </c>
      <c r="AI17" s="93" t="s">
        <v>2995</v>
      </c>
      <c r="AJ17" s="92" t="s">
        <v>2804</v>
      </c>
      <c r="AK17" s="42"/>
      <c r="AL17" s="42"/>
      <c r="AM17" s="42"/>
      <c r="AN17" s="42"/>
      <c r="AO17" s="57"/>
    </row>
    <row r="18" spans="1:41" ht="64.5" customHeight="1" x14ac:dyDescent="0.25">
      <c r="A18" s="55" t="s">
        <v>129</v>
      </c>
      <c r="B18" s="55"/>
      <c r="C18" s="55" t="s">
        <v>156</v>
      </c>
      <c r="D18" s="55" t="s">
        <v>157</v>
      </c>
      <c r="E18" s="55">
        <v>3</v>
      </c>
      <c r="F18" s="55">
        <v>3</v>
      </c>
      <c r="G18" s="55">
        <v>1</v>
      </c>
      <c r="H18" s="55" t="s">
        <v>158</v>
      </c>
      <c r="I18" s="55" t="s">
        <v>181</v>
      </c>
      <c r="J18" s="55" t="s">
        <v>850</v>
      </c>
      <c r="K18" s="55" t="s">
        <v>182</v>
      </c>
      <c r="L18" s="55">
        <v>12</v>
      </c>
      <c r="M18" s="55">
        <v>12</v>
      </c>
      <c r="N18" s="199">
        <f>+'[1]PI Rev 20-Ago-2019 (Ajustado)'!AH15</f>
        <v>12</v>
      </c>
      <c r="O18" s="55" t="s">
        <v>2838</v>
      </c>
      <c r="P18" s="55" t="s">
        <v>2806</v>
      </c>
      <c r="Q18" s="55" t="s">
        <v>2807</v>
      </c>
      <c r="R18" s="55" t="s">
        <v>2808</v>
      </c>
      <c r="S18" s="55" t="s">
        <v>2809</v>
      </c>
      <c r="T18" s="92" t="s">
        <v>2839</v>
      </c>
      <c r="U18" s="92" t="s">
        <v>2840</v>
      </c>
      <c r="V18" s="92" t="s">
        <v>2841</v>
      </c>
      <c r="W18" s="95" t="s">
        <v>2984</v>
      </c>
      <c r="X18" s="92"/>
      <c r="Y18" s="92" t="s">
        <v>2842</v>
      </c>
      <c r="Z18" s="94" t="s">
        <v>2987</v>
      </c>
      <c r="AA18" s="92" t="s">
        <v>2843</v>
      </c>
      <c r="AB18" s="94" t="s">
        <v>2989</v>
      </c>
      <c r="AC18" s="94" t="s">
        <v>2992</v>
      </c>
      <c r="AD18" s="95" t="s">
        <v>2990</v>
      </c>
      <c r="AE18" s="94" t="s">
        <v>2991</v>
      </c>
      <c r="AF18" s="92" t="s">
        <v>2752</v>
      </c>
      <c r="AG18" s="94" t="s">
        <v>2993</v>
      </c>
      <c r="AH18" s="92" t="s">
        <v>2994</v>
      </c>
      <c r="AI18" s="92" t="s">
        <v>2844</v>
      </c>
      <c r="AJ18" s="92" t="s">
        <v>2804</v>
      </c>
      <c r="AK18" s="42"/>
      <c r="AL18" s="42"/>
      <c r="AM18" s="42"/>
      <c r="AN18" s="42"/>
      <c r="AO18" s="57"/>
    </row>
    <row r="19" spans="1:41" ht="64.5" customHeight="1" x14ac:dyDescent="0.25">
      <c r="A19" s="55" t="s">
        <v>129</v>
      </c>
      <c r="B19" s="55"/>
      <c r="C19" s="55" t="s">
        <v>156</v>
      </c>
      <c r="D19" s="55" t="s">
        <v>157</v>
      </c>
      <c r="E19" s="55">
        <v>3</v>
      </c>
      <c r="F19" s="55">
        <v>3</v>
      </c>
      <c r="G19" s="55">
        <v>1</v>
      </c>
      <c r="H19" s="55" t="s">
        <v>158</v>
      </c>
      <c r="I19" s="55" t="s">
        <v>183</v>
      </c>
      <c r="J19" s="55" t="s">
        <v>850</v>
      </c>
      <c r="K19" s="55" t="s">
        <v>184</v>
      </c>
      <c r="L19" s="55">
        <v>4</v>
      </c>
      <c r="M19" s="55">
        <v>4</v>
      </c>
      <c r="N19" s="199">
        <f>+'[1]PI Rev 20-Ago-2019 (Ajustado)'!AH16</f>
        <v>4</v>
      </c>
      <c r="O19" s="55" t="s">
        <v>2845</v>
      </c>
      <c r="P19" s="55" t="s">
        <v>2846</v>
      </c>
      <c r="Q19" s="55" t="s">
        <v>2846</v>
      </c>
      <c r="R19" s="55" t="s">
        <v>2846</v>
      </c>
      <c r="S19" s="55" t="s">
        <v>2846</v>
      </c>
      <c r="T19" s="92" t="s">
        <v>2847</v>
      </c>
      <c r="U19" s="92" t="s">
        <v>2981</v>
      </c>
      <c r="V19" s="92" t="s">
        <v>2848</v>
      </c>
      <c r="W19" s="95" t="s">
        <v>2984</v>
      </c>
      <c r="X19" s="92" t="s">
        <v>2848</v>
      </c>
      <c r="Y19" s="92" t="s">
        <v>2849</v>
      </c>
      <c r="Z19" s="92" t="s">
        <v>2850</v>
      </c>
      <c r="AA19" s="94" t="s">
        <v>2988</v>
      </c>
      <c r="AB19" s="92" t="s">
        <v>2748</v>
      </c>
      <c r="AC19" s="94" t="s">
        <v>2992</v>
      </c>
      <c r="AD19" s="92" t="s">
        <v>2851</v>
      </c>
      <c r="AE19" s="94" t="s">
        <v>2991</v>
      </c>
      <c r="AF19" s="92" t="s">
        <v>2752</v>
      </c>
      <c r="AG19" s="94" t="s">
        <v>2993</v>
      </c>
      <c r="AH19" s="92" t="s">
        <v>2994</v>
      </c>
      <c r="AI19" s="92" t="s">
        <v>2852</v>
      </c>
      <c r="AJ19" s="92" t="s">
        <v>2804</v>
      </c>
      <c r="AK19" s="42"/>
      <c r="AL19" s="42"/>
      <c r="AM19" s="42"/>
      <c r="AN19" s="42"/>
      <c r="AO19" s="57"/>
    </row>
    <row r="20" spans="1:41" ht="64.5" customHeight="1" x14ac:dyDescent="0.25">
      <c r="A20" s="55" t="s">
        <v>129</v>
      </c>
      <c r="B20" s="55" t="s">
        <v>762</v>
      </c>
      <c r="C20" s="55" t="s">
        <v>185</v>
      </c>
      <c r="D20" s="55" t="s">
        <v>186</v>
      </c>
      <c r="E20" s="55">
        <v>100</v>
      </c>
      <c r="F20" s="55">
        <v>100</v>
      </c>
      <c r="G20" s="55">
        <v>100</v>
      </c>
      <c r="H20" s="55" t="s">
        <v>158</v>
      </c>
      <c r="I20" s="55" t="s">
        <v>187</v>
      </c>
      <c r="J20" s="55" t="s">
        <v>850</v>
      </c>
      <c r="K20" s="55" t="s">
        <v>188</v>
      </c>
      <c r="L20" s="55">
        <v>0</v>
      </c>
      <c r="M20" s="55">
        <v>14000</v>
      </c>
      <c r="N20" s="199">
        <f>+'[1]PI Rev 20-Ago-2019 (Ajustado)'!AH17</f>
        <v>14000</v>
      </c>
      <c r="O20" s="55" t="s">
        <v>2853</v>
      </c>
      <c r="P20" s="55" t="s">
        <v>2806</v>
      </c>
      <c r="Q20" s="55" t="s">
        <v>2807</v>
      </c>
      <c r="R20" s="55" t="s">
        <v>2808</v>
      </c>
      <c r="S20" s="55" t="s">
        <v>2809</v>
      </c>
      <c r="T20" s="92" t="s">
        <v>2854</v>
      </c>
      <c r="U20" s="92" t="s">
        <v>2855</v>
      </c>
      <c r="V20" s="92" t="s">
        <v>2856</v>
      </c>
      <c r="W20" s="95" t="s">
        <v>2984</v>
      </c>
      <c r="X20" s="92" t="s">
        <v>2857</v>
      </c>
      <c r="Y20" s="95" t="s">
        <v>2985</v>
      </c>
      <c r="Z20" s="92" t="s">
        <v>2858</v>
      </c>
      <c r="AA20" s="94" t="s">
        <v>2988</v>
      </c>
      <c r="AB20" s="92" t="s">
        <v>2859</v>
      </c>
      <c r="AC20" s="94" t="s">
        <v>2992</v>
      </c>
      <c r="AD20" s="92" t="s">
        <v>2860</v>
      </c>
      <c r="AE20" s="94" t="s">
        <v>2991</v>
      </c>
      <c r="AF20" s="92" t="s">
        <v>2752</v>
      </c>
      <c r="AG20" s="94" t="s">
        <v>2993</v>
      </c>
      <c r="AH20" s="92" t="s">
        <v>2994</v>
      </c>
      <c r="AI20" s="92" t="s">
        <v>2861</v>
      </c>
      <c r="AJ20" s="92" t="s">
        <v>2804</v>
      </c>
      <c r="AK20" s="42"/>
      <c r="AL20" s="42"/>
      <c r="AM20" s="42"/>
      <c r="AN20" s="42"/>
      <c r="AO20" s="57"/>
    </row>
    <row r="21" spans="1:41" ht="64.5" customHeight="1" x14ac:dyDescent="0.25">
      <c r="A21" s="55" t="s">
        <v>129</v>
      </c>
      <c r="B21" s="138" t="s">
        <v>768</v>
      </c>
      <c r="C21" s="55" t="s">
        <v>189</v>
      </c>
      <c r="D21" s="55" t="s">
        <v>190</v>
      </c>
      <c r="E21" s="55">
        <v>100</v>
      </c>
      <c r="F21" s="55">
        <v>100</v>
      </c>
      <c r="G21" s="55">
        <v>100</v>
      </c>
      <c r="H21" s="55" t="s">
        <v>191</v>
      </c>
      <c r="I21" s="55" t="s">
        <v>192</v>
      </c>
      <c r="J21" s="55" t="s">
        <v>850</v>
      </c>
      <c r="K21" s="55" t="s">
        <v>193</v>
      </c>
      <c r="L21" s="55">
        <v>18288</v>
      </c>
      <c r="M21" s="55">
        <v>19998</v>
      </c>
      <c r="N21" s="199">
        <f>+'[1]PI Rev 20-Ago-2019 (Ajustado)'!AH18</f>
        <v>18557.36</v>
      </c>
      <c r="O21" s="55" t="s">
        <v>2862</v>
      </c>
      <c r="P21" s="55" t="s">
        <v>933</v>
      </c>
      <c r="Q21" s="55" t="s">
        <v>934</v>
      </c>
      <c r="R21" s="55" t="s">
        <v>935</v>
      </c>
      <c r="S21" s="55" t="s">
        <v>2863</v>
      </c>
      <c r="T21" s="92" t="s">
        <v>2864</v>
      </c>
      <c r="U21" s="92" t="s">
        <v>2865</v>
      </c>
      <c r="V21" s="92" t="s">
        <v>2866</v>
      </c>
      <c r="W21" s="95" t="s">
        <v>2984</v>
      </c>
      <c r="X21" s="92" t="s">
        <v>2867</v>
      </c>
      <c r="Y21" s="95" t="s">
        <v>2985</v>
      </c>
      <c r="Z21" s="94" t="s">
        <v>2987</v>
      </c>
      <c r="AA21" s="94" t="s">
        <v>2988</v>
      </c>
      <c r="AB21" s="94" t="s">
        <v>2989</v>
      </c>
      <c r="AC21" s="94" t="s">
        <v>2992</v>
      </c>
      <c r="AD21" s="95" t="s">
        <v>2990</v>
      </c>
      <c r="AE21" s="94" t="s">
        <v>2991</v>
      </c>
      <c r="AF21" s="92" t="s">
        <v>2752</v>
      </c>
      <c r="AG21" s="94" t="s">
        <v>2993</v>
      </c>
      <c r="AH21" s="92" t="s">
        <v>2868</v>
      </c>
      <c r="AI21" s="93" t="s">
        <v>2995</v>
      </c>
      <c r="AJ21" s="92" t="s">
        <v>2804</v>
      </c>
      <c r="AK21" s="42"/>
      <c r="AL21" s="42"/>
      <c r="AM21" s="42"/>
      <c r="AN21" s="42"/>
      <c r="AO21" s="57"/>
    </row>
    <row r="22" spans="1:41" ht="64.5" customHeight="1" x14ac:dyDescent="0.25">
      <c r="A22" s="55" t="s">
        <v>129</v>
      </c>
      <c r="B22" s="138"/>
      <c r="C22" s="55" t="s">
        <v>194</v>
      </c>
      <c r="D22" s="55" t="s">
        <v>195</v>
      </c>
      <c r="E22" s="55">
        <v>4</v>
      </c>
      <c r="F22" s="55">
        <v>2</v>
      </c>
      <c r="G22" s="55" t="s">
        <v>2869</v>
      </c>
      <c r="H22" s="55" t="s">
        <v>158</v>
      </c>
      <c r="I22" s="55" t="s">
        <v>196</v>
      </c>
      <c r="J22" s="55" t="s">
        <v>850</v>
      </c>
      <c r="K22" s="55" t="s">
        <v>197</v>
      </c>
      <c r="L22" s="55">
        <v>0</v>
      </c>
      <c r="M22" s="55">
        <v>11400</v>
      </c>
      <c r="N22" s="199">
        <f>+'[1]PI Rev 20-Ago-2019 (Ajustado)'!AH19</f>
        <v>11100</v>
      </c>
      <c r="O22" s="58" t="s">
        <v>2870</v>
      </c>
      <c r="P22" s="55" t="s">
        <v>936</v>
      </c>
      <c r="Q22" s="55" t="s">
        <v>937</v>
      </c>
      <c r="R22" s="55" t="s">
        <v>938</v>
      </c>
      <c r="S22" s="55" t="s">
        <v>2871</v>
      </c>
      <c r="T22" s="95" t="s">
        <v>2982</v>
      </c>
      <c r="U22" s="92" t="s">
        <v>2981</v>
      </c>
      <c r="V22" s="94" t="s">
        <v>2983</v>
      </c>
      <c r="W22" s="95" t="s">
        <v>2984</v>
      </c>
      <c r="X22" s="92" t="s">
        <v>2848</v>
      </c>
      <c r="Y22" s="95" t="s">
        <v>2985</v>
      </c>
      <c r="Z22" s="94" t="s">
        <v>2987</v>
      </c>
      <c r="AA22" s="94" t="s">
        <v>2988</v>
      </c>
      <c r="AB22" s="94" t="s">
        <v>2989</v>
      </c>
      <c r="AC22" s="94" t="s">
        <v>2992</v>
      </c>
      <c r="AD22" s="95" t="s">
        <v>2990</v>
      </c>
      <c r="AE22" s="94" t="s">
        <v>2991</v>
      </c>
      <c r="AF22" s="92" t="s">
        <v>2752</v>
      </c>
      <c r="AG22" s="94" t="s">
        <v>2993</v>
      </c>
      <c r="AH22" s="92" t="s">
        <v>2994</v>
      </c>
      <c r="AI22" s="93" t="s">
        <v>2995</v>
      </c>
      <c r="AJ22" s="92" t="s">
        <v>2804</v>
      </c>
      <c r="AK22" s="42"/>
      <c r="AL22" s="42"/>
      <c r="AM22" s="42"/>
      <c r="AN22" s="42"/>
      <c r="AO22" s="57"/>
    </row>
    <row r="23" spans="1:41" ht="64.5" customHeight="1" x14ac:dyDescent="0.25">
      <c r="A23" s="55" t="s">
        <v>129</v>
      </c>
      <c r="B23" s="55" t="s">
        <v>772</v>
      </c>
      <c r="C23" s="55" t="s">
        <v>194</v>
      </c>
      <c r="D23" s="55" t="s">
        <v>195</v>
      </c>
      <c r="E23" s="55">
        <v>4</v>
      </c>
      <c r="F23" s="55">
        <v>2</v>
      </c>
      <c r="G23" s="55" t="s">
        <v>2869</v>
      </c>
      <c r="H23" s="55" t="s">
        <v>158</v>
      </c>
      <c r="I23" s="55" t="s">
        <v>198</v>
      </c>
      <c r="J23" s="55" t="s">
        <v>1654</v>
      </c>
      <c r="K23" s="55" t="s">
        <v>199</v>
      </c>
      <c r="L23" s="55">
        <v>0</v>
      </c>
      <c r="M23" s="55">
        <v>4200</v>
      </c>
      <c r="N23" s="199">
        <f>+'[1]PI Rev 20-Ago-2019 (Ajustado)'!AH20</f>
        <v>3663.98</v>
      </c>
      <c r="O23" s="55" t="s">
        <v>2872</v>
      </c>
      <c r="P23" s="55" t="s">
        <v>939</v>
      </c>
      <c r="Q23" s="55" t="s">
        <v>940</v>
      </c>
      <c r="R23" s="55" t="s">
        <v>941</v>
      </c>
      <c r="S23" s="55" t="s">
        <v>942</v>
      </c>
      <c r="T23" s="95" t="s">
        <v>2982</v>
      </c>
      <c r="U23" s="92" t="s">
        <v>2981</v>
      </c>
      <c r="V23" s="94" t="s">
        <v>2983</v>
      </c>
      <c r="W23" s="95" t="s">
        <v>2984</v>
      </c>
      <c r="X23" s="92" t="s">
        <v>2848</v>
      </c>
      <c r="Y23" s="95" t="s">
        <v>2985</v>
      </c>
      <c r="Z23" s="94" t="s">
        <v>2987</v>
      </c>
      <c r="AA23" s="94" t="s">
        <v>2988</v>
      </c>
      <c r="AB23" s="94" t="s">
        <v>2989</v>
      </c>
      <c r="AC23" s="94" t="s">
        <v>2992</v>
      </c>
      <c r="AD23" s="95" t="s">
        <v>2990</v>
      </c>
      <c r="AE23" s="94" t="s">
        <v>2991</v>
      </c>
      <c r="AF23" s="92" t="s">
        <v>2752</v>
      </c>
      <c r="AG23" s="94" t="s">
        <v>2993</v>
      </c>
      <c r="AH23" s="92" t="s">
        <v>2994</v>
      </c>
      <c r="AI23" s="93" t="s">
        <v>2995</v>
      </c>
      <c r="AJ23" s="92" t="s">
        <v>2804</v>
      </c>
      <c r="AK23" s="42"/>
      <c r="AL23" s="42"/>
      <c r="AM23" s="42"/>
      <c r="AN23" s="42"/>
      <c r="AO23" s="57"/>
    </row>
    <row r="24" spans="1:41" ht="64.5" customHeight="1" x14ac:dyDescent="0.25">
      <c r="A24" s="55" t="s">
        <v>129</v>
      </c>
      <c r="B24" s="55"/>
      <c r="C24" s="55" t="s">
        <v>194</v>
      </c>
      <c r="D24" s="55" t="s">
        <v>195</v>
      </c>
      <c r="E24" s="55">
        <v>4</v>
      </c>
      <c r="F24" s="55">
        <v>2</v>
      </c>
      <c r="G24" s="55" t="s">
        <v>2869</v>
      </c>
      <c r="H24" s="55" t="s">
        <v>158</v>
      </c>
      <c r="I24" s="55" t="s">
        <v>200</v>
      </c>
      <c r="J24" s="55" t="s">
        <v>850</v>
      </c>
      <c r="K24" s="55" t="s">
        <v>201</v>
      </c>
      <c r="L24" s="55">
        <v>1232</v>
      </c>
      <c r="M24" s="55">
        <v>1424</v>
      </c>
      <c r="N24" s="199">
        <f>+'[1]PI Rev 20-Ago-2019 (Ajustado)'!AH21</f>
        <v>1003.75</v>
      </c>
      <c r="O24" s="55" t="s">
        <v>2873</v>
      </c>
      <c r="P24" s="55" t="s">
        <v>2874</v>
      </c>
      <c r="Q24" s="55" t="s">
        <v>2875</v>
      </c>
      <c r="R24" s="55" t="s">
        <v>2876</v>
      </c>
      <c r="S24" s="55" t="s">
        <v>2877</v>
      </c>
      <c r="T24" s="95" t="s">
        <v>2982</v>
      </c>
      <c r="U24" s="92" t="s">
        <v>2981</v>
      </c>
      <c r="V24" s="94" t="s">
        <v>2983</v>
      </c>
      <c r="W24" s="95" t="s">
        <v>2984</v>
      </c>
      <c r="X24" s="92" t="s">
        <v>2848</v>
      </c>
      <c r="Y24" s="95" t="s">
        <v>2985</v>
      </c>
      <c r="Z24" s="94" t="s">
        <v>2987</v>
      </c>
      <c r="AA24" s="94" t="s">
        <v>2988</v>
      </c>
      <c r="AB24" s="94" t="s">
        <v>2989</v>
      </c>
      <c r="AC24" s="94" t="s">
        <v>2992</v>
      </c>
      <c r="AD24" s="95" t="s">
        <v>2990</v>
      </c>
      <c r="AE24" s="94" t="s">
        <v>2991</v>
      </c>
      <c r="AF24" s="92" t="s">
        <v>2752</v>
      </c>
      <c r="AG24" s="94" t="s">
        <v>2993</v>
      </c>
      <c r="AH24" s="92" t="s">
        <v>2994</v>
      </c>
      <c r="AI24" s="93" t="s">
        <v>2995</v>
      </c>
      <c r="AJ24" s="92" t="s">
        <v>2804</v>
      </c>
      <c r="AK24" s="42"/>
      <c r="AL24" s="42"/>
      <c r="AM24" s="42"/>
      <c r="AN24" s="42"/>
      <c r="AO24" s="57"/>
    </row>
    <row r="25" spans="1:41" ht="64.5" customHeight="1" x14ac:dyDescent="0.25">
      <c r="A25" s="55" t="s">
        <v>129</v>
      </c>
      <c r="B25" s="138" t="s">
        <v>763</v>
      </c>
      <c r="C25" s="55" t="s">
        <v>202</v>
      </c>
      <c r="D25" s="55" t="s">
        <v>203</v>
      </c>
      <c r="E25" s="55">
        <v>3</v>
      </c>
      <c r="F25" s="55">
        <v>2</v>
      </c>
      <c r="G25" s="55" t="s">
        <v>2878</v>
      </c>
      <c r="H25" s="55" t="s">
        <v>158</v>
      </c>
      <c r="I25" s="55" t="s">
        <v>204</v>
      </c>
      <c r="J25" s="55" t="s">
        <v>1654</v>
      </c>
      <c r="K25" s="55" t="s">
        <v>205</v>
      </c>
      <c r="L25" s="55">
        <v>2940</v>
      </c>
      <c r="M25" s="55">
        <v>6366</v>
      </c>
      <c r="N25" s="199">
        <f>+'[1]PI Rev 20-Ago-2019 (Ajustado)'!AH22</f>
        <v>6366</v>
      </c>
      <c r="O25" s="58" t="s">
        <v>2879</v>
      </c>
      <c r="P25" s="55"/>
      <c r="Q25" s="55"/>
      <c r="R25" s="55"/>
      <c r="S25" s="55"/>
      <c r="T25" s="92" t="s">
        <v>2880</v>
      </c>
      <c r="U25" s="92" t="s">
        <v>2981</v>
      </c>
      <c r="V25" s="94"/>
      <c r="W25" s="95"/>
      <c r="X25" s="92"/>
      <c r="Y25" s="95"/>
      <c r="Z25" s="94"/>
      <c r="AA25" s="94"/>
      <c r="AB25" s="94"/>
      <c r="AC25" s="94"/>
      <c r="AD25" s="95"/>
      <c r="AE25" s="94"/>
      <c r="AF25" s="92"/>
      <c r="AG25" s="94"/>
      <c r="AH25" s="92"/>
      <c r="AI25" s="95"/>
      <c r="AJ25" s="92"/>
      <c r="AK25" s="42"/>
      <c r="AL25" s="42"/>
      <c r="AM25" s="42"/>
      <c r="AN25" s="42"/>
      <c r="AO25" s="57"/>
    </row>
    <row r="26" spans="1:41" ht="64.5" customHeight="1" x14ac:dyDescent="0.25">
      <c r="A26" s="55" t="s">
        <v>129</v>
      </c>
      <c r="B26" s="138"/>
      <c r="C26" s="55" t="s">
        <v>202</v>
      </c>
      <c r="D26" s="55" t="s">
        <v>203</v>
      </c>
      <c r="E26" s="55">
        <v>3</v>
      </c>
      <c r="F26" s="55">
        <v>2</v>
      </c>
      <c r="G26" s="55" t="s">
        <v>2878</v>
      </c>
      <c r="H26" s="55" t="s">
        <v>158</v>
      </c>
      <c r="I26" s="55" t="s">
        <v>206</v>
      </c>
      <c r="J26" s="55" t="s">
        <v>1654</v>
      </c>
      <c r="K26" s="55" t="s">
        <v>207</v>
      </c>
      <c r="L26" s="55">
        <v>0</v>
      </c>
      <c r="M26" s="55">
        <v>3</v>
      </c>
      <c r="N26" s="199">
        <f>+'[1]PI Rev 20-Ago-2019 (Ajustado)'!AH23</f>
        <v>0.81</v>
      </c>
      <c r="O26" s="55" t="s">
        <v>2881</v>
      </c>
      <c r="P26" s="55"/>
      <c r="Q26" s="55"/>
      <c r="R26" s="55"/>
      <c r="S26" s="55"/>
      <c r="T26" s="92" t="s">
        <v>2880</v>
      </c>
      <c r="U26" s="92" t="s">
        <v>2981</v>
      </c>
      <c r="V26" s="94"/>
      <c r="W26" s="95"/>
      <c r="X26" s="92"/>
      <c r="Y26" s="95"/>
      <c r="Z26" s="94"/>
      <c r="AA26" s="94"/>
      <c r="AB26" s="94"/>
      <c r="AC26" s="94"/>
      <c r="AD26" s="95"/>
      <c r="AE26" s="94"/>
      <c r="AF26" s="92"/>
      <c r="AG26" s="94"/>
      <c r="AH26" s="92"/>
      <c r="AI26" s="95"/>
      <c r="AJ26" s="92"/>
      <c r="AK26" s="42"/>
      <c r="AL26" s="42"/>
      <c r="AM26" s="42"/>
      <c r="AN26" s="42"/>
      <c r="AO26" s="57"/>
    </row>
    <row r="27" spans="1:41" ht="64.5" customHeight="1" x14ac:dyDescent="0.25">
      <c r="A27" s="55" t="s">
        <v>129</v>
      </c>
      <c r="B27" s="55"/>
      <c r="C27" s="55" t="s">
        <v>202</v>
      </c>
      <c r="D27" s="55" t="s">
        <v>203</v>
      </c>
      <c r="E27" s="55">
        <v>3</v>
      </c>
      <c r="F27" s="55">
        <v>2</v>
      </c>
      <c r="G27" s="55" t="s">
        <v>2878</v>
      </c>
      <c r="H27" s="55" t="s">
        <v>158</v>
      </c>
      <c r="I27" s="55" t="s">
        <v>208</v>
      </c>
      <c r="J27" s="55" t="s">
        <v>1654</v>
      </c>
      <c r="K27" s="55" t="s">
        <v>209</v>
      </c>
      <c r="L27" s="55">
        <v>21</v>
      </c>
      <c r="M27" s="55">
        <v>21</v>
      </c>
      <c r="N27" s="199">
        <f>+'[1]PI Rev 20-Ago-2019 (Ajustado)'!AH24</f>
        <v>21</v>
      </c>
      <c r="O27" s="55" t="s">
        <v>2882</v>
      </c>
      <c r="P27" s="55" t="s">
        <v>2806</v>
      </c>
      <c r="Q27" s="55" t="s">
        <v>2807</v>
      </c>
      <c r="R27" s="55" t="s">
        <v>2808</v>
      </c>
      <c r="S27" s="55" t="s">
        <v>2809</v>
      </c>
      <c r="T27" s="92" t="s">
        <v>2880</v>
      </c>
      <c r="U27" s="92" t="s">
        <v>2981</v>
      </c>
      <c r="V27" s="94"/>
      <c r="W27" s="95"/>
      <c r="X27" s="92"/>
      <c r="Y27" s="95"/>
      <c r="Z27" s="94"/>
      <c r="AA27" s="94"/>
      <c r="AB27" s="94"/>
      <c r="AC27" s="94"/>
      <c r="AD27" s="95"/>
      <c r="AE27" s="94"/>
      <c r="AF27" s="92"/>
      <c r="AG27" s="94"/>
      <c r="AH27" s="92"/>
      <c r="AI27" s="95"/>
      <c r="AJ27" s="92"/>
      <c r="AK27" s="42"/>
      <c r="AL27" s="42"/>
      <c r="AM27" s="42"/>
      <c r="AN27" s="42"/>
      <c r="AO27" s="57"/>
    </row>
    <row r="28" spans="1:41" ht="64.5" customHeight="1" x14ac:dyDescent="0.25">
      <c r="A28" s="55" t="s">
        <v>130</v>
      </c>
      <c r="B28" s="55" t="s">
        <v>739</v>
      </c>
      <c r="C28" s="55" t="s">
        <v>210</v>
      </c>
      <c r="D28" s="55" t="s">
        <v>211</v>
      </c>
      <c r="E28" s="55">
        <v>93</v>
      </c>
      <c r="F28" s="55">
        <v>93</v>
      </c>
      <c r="G28" s="60">
        <v>0.96783651006324645</v>
      </c>
      <c r="H28" s="55" t="s">
        <v>212</v>
      </c>
      <c r="I28" s="55" t="s">
        <v>213</v>
      </c>
      <c r="J28" s="55" t="s">
        <v>1654</v>
      </c>
      <c r="K28" s="55" t="s">
        <v>214</v>
      </c>
      <c r="L28" s="55">
        <v>0</v>
      </c>
      <c r="M28" s="55">
        <v>15362</v>
      </c>
      <c r="N28" s="199">
        <f>+'[1]PI Rev 20-Ago-2019 (Ajustado)'!AH25</f>
        <v>15362</v>
      </c>
      <c r="O28" s="55" t="s">
        <v>2658</v>
      </c>
      <c r="P28" s="55" t="s">
        <v>2659</v>
      </c>
      <c r="Q28" s="55" t="s">
        <v>2660</v>
      </c>
      <c r="R28" s="55" t="s">
        <v>2661</v>
      </c>
      <c r="S28" s="55" t="s">
        <v>2662</v>
      </c>
      <c r="T28" s="55" t="s">
        <v>2663</v>
      </c>
      <c r="U28" s="55" t="s">
        <v>2664</v>
      </c>
      <c r="V28" s="55" t="s">
        <v>2665</v>
      </c>
      <c r="W28" s="55" t="s">
        <v>2666</v>
      </c>
      <c r="X28" s="55" t="s">
        <v>2667</v>
      </c>
      <c r="Y28" s="55" t="s">
        <v>2668</v>
      </c>
      <c r="Z28" s="55" t="s">
        <v>2669</v>
      </c>
      <c r="AA28" s="55" t="s">
        <v>2670</v>
      </c>
      <c r="AB28" s="55" t="s">
        <v>2671</v>
      </c>
      <c r="AC28" s="55" t="s">
        <v>2672</v>
      </c>
      <c r="AD28" s="55" t="s">
        <v>2673</v>
      </c>
      <c r="AE28" s="55" t="s">
        <v>2674</v>
      </c>
      <c r="AF28" s="55" t="s">
        <v>2675</v>
      </c>
      <c r="AG28" s="55" t="s">
        <v>2676</v>
      </c>
      <c r="AH28" s="55" t="s">
        <v>2677</v>
      </c>
      <c r="AI28" s="55" t="s">
        <v>2678</v>
      </c>
      <c r="AJ28" s="55" t="s">
        <v>2679</v>
      </c>
      <c r="AK28" s="42"/>
      <c r="AL28" s="42"/>
      <c r="AM28" s="42"/>
      <c r="AN28" s="42"/>
      <c r="AO28" s="57"/>
    </row>
    <row r="29" spans="1:41" ht="64.5" customHeight="1" x14ac:dyDescent="0.25">
      <c r="A29" s="55" t="s">
        <v>130</v>
      </c>
      <c r="B29" s="55"/>
      <c r="C29" s="55" t="s">
        <v>210</v>
      </c>
      <c r="D29" s="55" t="s">
        <v>211</v>
      </c>
      <c r="E29" s="55">
        <v>93</v>
      </c>
      <c r="F29" s="55">
        <v>93</v>
      </c>
      <c r="G29" s="60">
        <v>0.96783651006324645</v>
      </c>
      <c r="H29" s="55" t="s">
        <v>212</v>
      </c>
      <c r="I29" s="55" t="s">
        <v>215</v>
      </c>
      <c r="J29" s="55" t="s">
        <v>1654</v>
      </c>
      <c r="K29" s="55" t="s">
        <v>216</v>
      </c>
      <c r="L29" s="55">
        <v>4</v>
      </c>
      <c r="M29" s="55">
        <v>4</v>
      </c>
      <c r="N29" s="199">
        <f>+'[1]PI Rev 20-Ago-2019 (Ajustado)'!AH26</f>
        <v>4</v>
      </c>
      <c r="O29" s="55" t="s">
        <v>2680</v>
      </c>
      <c r="P29" s="55" t="s">
        <v>2681</v>
      </c>
      <c r="Q29" s="55" t="s">
        <v>2682</v>
      </c>
      <c r="R29" s="55" t="s">
        <v>2683</v>
      </c>
      <c r="S29" s="55" t="s">
        <v>2684</v>
      </c>
      <c r="T29" s="55" t="s">
        <v>2663</v>
      </c>
      <c r="U29" s="55" t="s">
        <v>2685</v>
      </c>
      <c r="V29" s="55" t="s">
        <v>2665</v>
      </c>
      <c r="W29" s="55" t="s">
        <v>2666</v>
      </c>
      <c r="X29" s="55" t="s">
        <v>2667</v>
      </c>
      <c r="Y29" s="55" t="s">
        <v>2668</v>
      </c>
      <c r="Z29" s="55" t="s">
        <v>2669</v>
      </c>
      <c r="AA29" s="55" t="s">
        <v>2670</v>
      </c>
      <c r="AB29" s="55" t="s">
        <v>2671</v>
      </c>
      <c r="AC29" s="55" t="s">
        <v>2672</v>
      </c>
      <c r="AD29" s="55" t="s">
        <v>2673</v>
      </c>
      <c r="AE29" s="55" t="s">
        <v>2674</v>
      </c>
      <c r="AF29" s="55" t="s">
        <v>2675</v>
      </c>
      <c r="AG29" s="55" t="s">
        <v>2676</v>
      </c>
      <c r="AH29" s="55" t="s">
        <v>2677</v>
      </c>
      <c r="AI29" s="55" t="s">
        <v>2678</v>
      </c>
      <c r="AJ29" s="55" t="s">
        <v>2679</v>
      </c>
      <c r="AK29" s="42"/>
      <c r="AL29" s="42"/>
      <c r="AM29" s="42"/>
      <c r="AN29" s="42"/>
      <c r="AO29" s="57"/>
    </row>
    <row r="30" spans="1:41" ht="64.5" customHeight="1" x14ac:dyDescent="0.25">
      <c r="A30" s="55" t="s">
        <v>130</v>
      </c>
      <c r="B30" s="55" t="s">
        <v>743</v>
      </c>
      <c r="C30" s="55" t="s">
        <v>217</v>
      </c>
      <c r="D30" s="55" t="s">
        <v>218</v>
      </c>
      <c r="E30" s="55">
        <v>0</v>
      </c>
      <c r="F30" s="55">
        <v>0</v>
      </c>
      <c r="G30" s="55">
        <v>0</v>
      </c>
      <c r="H30" s="55" t="s">
        <v>212</v>
      </c>
      <c r="I30" s="55" t="s">
        <v>219</v>
      </c>
      <c r="J30" s="55" t="s">
        <v>1654</v>
      </c>
      <c r="K30" s="55" t="s">
        <v>220</v>
      </c>
      <c r="L30" s="55">
        <v>617</v>
      </c>
      <c r="M30" s="55">
        <v>4000</v>
      </c>
      <c r="N30" s="199">
        <f>+'[1]PI Rev 20-Ago-2019 (Ajustado)'!AH27</f>
        <v>3628</v>
      </c>
      <c r="O30" s="55" t="s">
        <v>2686</v>
      </c>
      <c r="P30" s="55" t="s">
        <v>821</v>
      </c>
      <c r="Q30" s="55" t="s">
        <v>834</v>
      </c>
      <c r="R30" s="55" t="s">
        <v>788</v>
      </c>
      <c r="S30" s="55" t="s">
        <v>787</v>
      </c>
      <c r="T30" s="55" t="s">
        <v>2687</v>
      </c>
      <c r="U30" s="55" t="s">
        <v>2688</v>
      </c>
      <c r="V30" s="55" t="s">
        <v>2689</v>
      </c>
      <c r="W30" s="55" t="s">
        <v>2690</v>
      </c>
      <c r="X30" s="55" t="s">
        <v>2691</v>
      </c>
      <c r="Y30" s="55" t="s">
        <v>2692</v>
      </c>
      <c r="Z30" s="55" t="s">
        <v>2693</v>
      </c>
      <c r="AA30" s="55" t="s">
        <v>2694</v>
      </c>
      <c r="AB30" s="55" t="s">
        <v>2695</v>
      </c>
      <c r="AC30" s="55" t="s">
        <v>2696</v>
      </c>
      <c r="AD30" s="55" t="s">
        <v>2697</v>
      </c>
      <c r="AE30" s="55" t="s">
        <v>2698</v>
      </c>
      <c r="AF30" s="55" t="s">
        <v>2699</v>
      </c>
      <c r="AG30" s="55" t="s">
        <v>2700</v>
      </c>
      <c r="AH30" s="55" t="s">
        <v>2701</v>
      </c>
      <c r="AI30" s="55" t="s">
        <v>2702</v>
      </c>
      <c r="AJ30" s="55" t="s">
        <v>2679</v>
      </c>
      <c r="AK30" s="42"/>
      <c r="AL30" s="42"/>
      <c r="AM30" s="42"/>
      <c r="AN30" s="42"/>
      <c r="AO30" s="57"/>
    </row>
    <row r="31" spans="1:41" ht="64.5" customHeight="1" x14ac:dyDescent="0.25">
      <c r="A31" s="55" t="s">
        <v>130</v>
      </c>
      <c r="B31" s="58" t="s">
        <v>742</v>
      </c>
      <c r="C31" s="55" t="s">
        <v>221</v>
      </c>
      <c r="D31" s="55" t="s">
        <v>222</v>
      </c>
      <c r="E31" s="55">
        <v>1</v>
      </c>
      <c r="F31" s="55">
        <v>0</v>
      </c>
      <c r="G31" s="55">
        <v>2</v>
      </c>
      <c r="H31" s="55" t="s">
        <v>212</v>
      </c>
      <c r="I31" s="55" t="s">
        <v>223</v>
      </c>
      <c r="J31" s="55" t="s">
        <v>1654</v>
      </c>
      <c r="K31" s="55" t="s">
        <v>224</v>
      </c>
      <c r="L31" s="55">
        <v>600</v>
      </c>
      <c r="M31" s="55">
        <v>4000</v>
      </c>
      <c r="N31" s="199">
        <f>+'[1]PI Rev 20-Ago-2019 (Ajustado)'!AH28</f>
        <v>3600</v>
      </c>
      <c r="O31" s="55" t="s">
        <v>2703</v>
      </c>
      <c r="P31" s="55" t="s">
        <v>822</v>
      </c>
      <c r="Q31" s="55" t="s">
        <v>835</v>
      </c>
      <c r="R31" s="55" t="s">
        <v>786</v>
      </c>
      <c r="S31" s="55" t="s">
        <v>785</v>
      </c>
      <c r="T31" s="55" t="s">
        <v>2687</v>
      </c>
      <c r="U31" s="55" t="s">
        <v>2688</v>
      </c>
      <c r="V31" s="55" t="s">
        <v>2704</v>
      </c>
      <c r="W31" s="55" t="s">
        <v>2690</v>
      </c>
      <c r="X31" s="55" t="s">
        <v>2691</v>
      </c>
      <c r="Y31" s="55" t="s">
        <v>2692</v>
      </c>
      <c r="Z31" s="55" t="s">
        <v>2693</v>
      </c>
      <c r="AA31" s="55" t="s">
        <v>2694</v>
      </c>
      <c r="AB31" s="55" t="s">
        <v>2695</v>
      </c>
      <c r="AC31" s="55" t="s">
        <v>2696</v>
      </c>
      <c r="AD31" s="55" t="s">
        <v>2697</v>
      </c>
      <c r="AE31" s="55" t="s">
        <v>2698</v>
      </c>
      <c r="AF31" s="55" t="s">
        <v>2699</v>
      </c>
      <c r="AG31" s="55" t="s">
        <v>2700</v>
      </c>
      <c r="AH31" s="55" t="s">
        <v>2701</v>
      </c>
      <c r="AI31" s="55" t="s">
        <v>2702</v>
      </c>
      <c r="AJ31" s="55" t="s">
        <v>2679</v>
      </c>
      <c r="AK31" s="42"/>
      <c r="AL31" s="42"/>
      <c r="AM31" s="42"/>
      <c r="AN31" s="42"/>
      <c r="AO31" s="57"/>
    </row>
    <row r="32" spans="1:41" ht="64.5" customHeight="1" x14ac:dyDescent="0.25">
      <c r="A32" s="55" t="s">
        <v>130</v>
      </c>
      <c r="B32" s="58" t="s">
        <v>742</v>
      </c>
      <c r="C32" s="55" t="s">
        <v>225</v>
      </c>
      <c r="D32" s="55" t="s">
        <v>226</v>
      </c>
      <c r="E32" s="55">
        <v>0.91100000000000003</v>
      </c>
      <c r="F32" s="55">
        <v>0.95</v>
      </c>
      <c r="G32" s="55">
        <v>0.95</v>
      </c>
      <c r="H32" s="55" t="s">
        <v>212</v>
      </c>
      <c r="I32" s="55" t="s">
        <v>227</v>
      </c>
      <c r="J32" s="55" t="s">
        <v>1654</v>
      </c>
      <c r="K32" s="55" t="s">
        <v>228</v>
      </c>
      <c r="L32" s="55">
        <v>0</v>
      </c>
      <c r="M32" s="55">
        <v>1976</v>
      </c>
      <c r="N32" s="199">
        <f>+'[1]PI Rev 20-Ago-2019 (Ajustado)'!AH29</f>
        <v>1976</v>
      </c>
      <c r="O32" s="55" t="s">
        <v>2705</v>
      </c>
      <c r="P32" s="55" t="s">
        <v>823</v>
      </c>
      <c r="Q32" s="55" t="s">
        <v>836</v>
      </c>
      <c r="R32" s="55" t="s">
        <v>784</v>
      </c>
      <c r="S32" s="55" t="s">
        <v>783</v>
      </c>
      <c r="T32" s="55" t="s">
        <v>2687</v>
      </c>
      <c r="U32" s="55" t="s">
        <v>2688</v>
      </c>
      <c r="V32" s="55" t="s">
        <v>2704</v>
      </c>
      <c r="W32" s="55" t="s">
        <v>2690</v>
      </c>
      <c r="X32" s="55" t="s">
        <v>2691</v>
      </c>
      <c r="Y32" s="55" t="s">
        <v>2692</v>
      </c>
      <c r="Z32" s="55" t="s">
        <v>2693</v>
      </c>
      <c r="AA32" s="55" t="s">
        <v>2694</v>
      </c>
      <c r="AB32" s="55" t="s">
        <v>2695</v>
      </c>
      <c r="AC32" s="55" t="s">
        <v>2696</v>
      </c>
      <c r="AD32" s="55" t="s">
        <v>2697</v>
      </c>
      <c r="AE32" s="55" t="s">
        <v>2698</v>
      </c>
      <c r="AF32" s="55" t="s">
        <v>2699</v>
      </c>
      <c r="AG32" s="55" t="s">
        <v>2700</v>
      </c>
      <c r="AH32" s="55" t="s">
        <v>2701</v>
      </c>
      <c r="AI32" s="55" t="s">
        <v>2702</v>
      </c>
      <c r="AJ32" s="55" t="s">
        <v>2679</v>
      </c>
      <c r="AK32" s="42"/>
      <c r="AL32" s="42"/>
      <c r="AM32" s="42"/>
      <c r="AN32" s="42"/>
      <c r="AO32" s="57"/>
    </row>
    <row r="33" spans="1:41" ht="64.5" customHeight="1" x14ac:dyDescent="0.25">
      <c r="A33" s="55" t="s">
        <v>130</v>
      </c>
      <c r="B33" s="58" t="s">
        <v>737</v>
      </c>
      <c r="C33" s="55" t="s">
        <v>229</v>
      </c>
      <c r="D33" s="55" t="s">
        <v>230</v>
      </c>
      <c r="E33" s="55">
        <v>0.14249999999999999</v>
      </c>
      <c r="F33" s="55">
        <v>0.13500000000000001</v>
      </c>
      <c r="G33" s="55">
        <v>0</v>
      </c>
      <c r="H33" s="55" t="s">
        <v>212</v>
      </c>
      <c r="I33" s="55" t="s">
        <v>231</v>
      </c>
      <c r="J33" s="55" t="s">
        <v>1654</v>
      </c>
      <c r="K33" s="55" t="s">
        <v>232</v>
      </c>
      <c r="L33" s="55">
        <v>500</v>
      </c>
      <c r="M33" s="55">
        <v>2200</v>
      </c>
      <c r="N33" s="199">
        <f>+'[1]PI Rev 20-Ago-2019 (Ajustado)'!AH30</f>
        <v>2006</v>
      </c>
      <c r="O33" s="55" t="s">
        <v>2706</v>
      </c>
      <c r="P33" s="55" t="s">
        <v>824</v>
      </c>
      <c r="Q33" s="55" t="s">
        <v>837</v>
      </c>
      <c r="R33" s="55" t="s">
        <v>810</v>
      </c>
      <c r="S33" s="55" t="s">
        <v>803</v>
      </c>
      <c r="T33" s="55" t="s">
        <v>2687</v>
      </c>
      <c r="U33" s="55" t="s">
        <v>2688</v>
      </c>
      <c r="V33" s="55" t="s">
        <v>2704</v>
      </c>
      <c r="W33" s="55" t="s">
        <v>2690</v>
      </c>
      <c r="X33" s="55" t="s">
        <v>2691</v>
      </c>
      <c r="Y33" s="55" t="s">
        <v>2692</v>
      </c>
      <c r="Z33" s="55" t="s">
        <v>2693</v>
      </c>
      <c r="AA33" s="55" t="s">
        <v>2694</v>
      </c>
      <c r="AB33" s="55" t="s">
        <v>2695</v>
      </c>
      <c r="AC33" s="55" t="s">
        <v>2696</v>
      </c>
      <c r="AD33" s="55" t="s">
        <v>2697</v>
      </c>
      <c r="AE33" s="55" t="s">
        <v>2698</v>
      </c>
      <c r="AF33" s="55" t="s">
        <v>2699</v>
      </c>
      <c r="AG33" s="55" t="s">
        <v>2700</v>
      </c>
      <c r="AH33" s="55" t="s">
        <v>2701</v>
      </c>
      <c r="AI33" s="55" t="s">
        <v>2702</v>
      </c>
      <c r="AJ33" s="55" t="s">
        <v>2679</v>
      </c>
      <c r="AK33" s="42"/>
      <c r="AL33" s="42"/>
      <c r="AM33" s="42"/>
      <c r="AN33" s="42"/>
      <c r="AO33" s="57"/>
    </row>
    <row r="34" spans="1:41" ht="64.5" customHeight="1" x14ac:dyDescent="0.25">
      <c r="A34" s="55" t="s">
        <v>130</v>
      </c>
      <c r="B34" s="55"/>
      <c r="C34" s="55" t="s">
        <v>233</v>
      </c>
      <c r="D34" s="55" t="s">
        <v>234</v>
      </c>
      <c r="E34" s="55">
        <v>0.06</v>
      </c>
      <c r="F34" s="55">
        <v>5.8999999999999997E-2</v>
      </c>
      <c r="G34" s="55">
        <v>0.2</v>
      </c>
      <c r="H34" s="55" t="s">
        <v>212</v>
      </c>
      <c r="I34" s="55" t="s">
        <v>235</v>
      </c>
      <c r="J34" s="55" t="s">
        <v>1654</v>
      </c>
      <c r="K34" s="55" t="s">
        <v>236</v>
      </c>
      <c r="L34" s="55">
        <v>0</v>
      </c>
      <c r="M34" s="55">
        <v>1500</v>
      </c>
      <c r="N34" s="199">
        <f>+'[1]PI Rev 20-Ago-2019 (Ajustado)'!AH31</f>
        <v>1500</v>
      </c>
      <c r="O34" s="55" t="s">
        <v>2707</v>
      </c>
      <c r="P34" s="55" t="s">
        <v>826</v>
      </c>
      <c r="Q34" s="55" t="s">
        <v>839</v>
      </c>
      <c r="R34" s="55" t="s">
        <v>789</v>
      </c>
      <c r="S34" s="55" t="s">
        <v>797</v>
      </c>
      <c r="T34" s="55" t="s">
        <v>2687</v>
      </c>
      <c r="U34" s="55" t="s">
        <v>2688</v>
      </c>
      <c r="V34" s="55" t="s">
        <v>2704</v>
      </c>
      <c r="W34" s="55" t="s">
        <v>2690</v>
      </c>
      <c r="X34" s="55" t="s">
        <v>2691</v>
      </c>
      <c r="Y34" s="55" t="s">
        <v>2692</v>
      </c>
      <c r="Z34" s="55" t="s">
        <v>2693</v>
      </c>
      <c r="AA34" s="55" t="s">
        <v>2694</v>
      </c>
      <c r="AB34" s="55" t="s">
        <v>2695</v>
      </c>
      <c r="AC34" s="55" t="s">
        <v>2696</v>
      </c>
      <c r="AD34" s="55" t="s">
        <v>2697</v>
      </c>
      <c r="AE34" s="55" t="s">
        <v>2698</v>
      </c>
      <c r="AF34" s="55" t="s">
        <v>2699</v>
      </c>
      <c r="AG34" s="55" t="s">
        <v>2700</v>
      </c>
      <c r="AH34" s="55" t="s">
        <v>2701</v>
      </c>
      <c r="AI34" s="55" t="s">
        <v>2702</v>
      </c>
      <c r="AJ34" s="55" t="s">
        <v>2679</v>
      </c>
      <c r="AK34" s="42"/>
      <c r="AL34" s="42"/>
      <c r="AM34" s="42"/>
      <c r="AN34" s="42"/>
      <c r="AO34" s="57"/>
    </row>
    <row r="35" spans="1:41" ht="83.25" customHeight="1" x14ac:dyDescent="0.25">
      <c r="A35" s="55" t="s">
        <v>130</v>
      </c>
      <c r="B35" s="58" t="s">
        <v>2883</v>
      </c>
      <c r="C35" s="55" t="s">
        <v>237</v>
      </c>
      <c r="D35" s="55" t="s">
        <v>238</v>
      </c>
      <c r="E35" s="55">
        <v>26</v>
      </c>
      <c r="F35" s="55">
        <v>26</v>
      </c>
      <c r="G35" s="55">
        <v>0</v>
      </c>
      <c r="H35" s="55" t="s">
        <v>212</v>
      </c>
      <c r="I35" s="55" t="s">
        <v>239</v>
      </c>
      <c r="J35" s="55" t="s">
        <v>850</v>
      </c>
      <c r="K35" s="55" t="s">
        <v>240</v>
      </c>
      <c r="L35" s="55">
        <v>1000</v>
      </c>
      <c r="M35" s="55">
        <v>6300</v>
      </c>
      <c r="N35" s="199">
        <f>+'[1]PI Rev 20-Ago-2019 (Ajustado)'!AH32</f>
        <v>5715</v>
      </c>
      <c r="O35" s="55" t="s">
        <v>2708</v>
      </c>
      <c r="P35" s="55" t="s">
        <v>827</v>
      </c>
      <c r="Q35" s="55" t="s">
        <v>807</v>
      </c>
      <c r="R35" s="55" t="s">
        <v>809</v>
      </c>
      <c r="S35" s="55" t="s">
        <v>806</v>
      </c>
      <c r="T35" s="55" t="s">
        <v>2687</v>
      </c>
      <c r="U35" s="55" t="s">
        <v>2688</v>
      </c>
      <c r="V35" s="55" t="s">
        <v>2704</v>
      </c>
      <c r="W35" s="55" t="s">
        <v>2690</v>
      </c>
      <c r="X35" s="55" t="s">
        <v>2691</v>
      </c>
      <c r="Y35" s="55" t="s">
        <v>2692</v>
      </c>
      <c r="Z35" s="55" t="s">
        <v>2693</v>
      </c>
      <c r="AA35" s="55" t="s">
        <v>2694</v>
      </c>
      <c r="AB35" s="55" t="s">
        <v>2695</v>
      </c>
      <c r="AC35" s="55" t="s">
        <v>2696</v>
      </c>
      <c r="AD35" s="55" t="s">
        <v>2697</v>
      </c>
      <c r="AE35" s="55" t="s">
        <v>2698</v>
      </c>
      <c r="AF35" s="55" t="s">
        <v>2699</v>
      </c>
      <c r="AG35" s="55" t="s">
        <v>2700</v>
      </c>
      <c r="AH35" s="55" t="s">
        <v>2701</v>
      </c>
      <c r="AI35" s="55" t="s">
        <v>2702</v>
      </c>
      <c r="AJ35" s="55" t="s">
        <v>2679</v>
      </c>
      <c r="AK35" s="42"/>
      <c r="AL35" s="42"/>
      <c r="AM35" s="42"/>
      <c r="AN35" s="42"/>
      <c r="AO35" s="57"/>
    </row>
    <row r="36" spans="1:41" ht="64.5" customHeight="1" x14ac:dyDescent="0.25">
      <c r="A36" s="55" t="s">
        <v>130</v>
      </c>
      <c r="B36" s="55" t="s">
        <v>741</v>
      </c>
      <c r="C36" s="55" t="s">
        <v>241</v>
      </c>
      <c r="D36" s="55" t="s">
        <v>242</v>
      </c>
      <c r="E36" s="55">
        <v>0.57999999999999996</v>
      </c>
      <c r="F36" s="55">
        <v>0.57999999999999996</v>
      </c>
      <c r="G36" s="55">
        <v>0.57999999999999996</v>
      </c>
      <c r="H36" s="55" t="s">
        <v>212</v>
      </c>
      <c r="I36" s="55" t="s">
        <v>243</v>
      </c>
      <c r="J36" s="55" t="s">
        <v>1654</v>
      </c>
      <c r="K36" s="55" t="s">
        <v>244</v>
      </c>
      <c r="L36" s="55">
        <v>70000</v>
      </c>
      <c r="M36" s="55">
        <v>80000</v>
      </c>
      <c r="N36" s="199">
        <f>+'[1]PI Rev 20-Ago-2019 (Ajustado)'!AH33</f>
        <v>80000</v>
      </c>
      <c r="O36" s="55" t="s">
        <v>2709</v>
      </c>
      <c r="P36" s="55" t="s">
        <v>828</v>
      </c>
      <c r="Q36" s="55"/>
      <c r="R36" s="55" t="s">
        <v>820</v>
      </c>
      <c r="S36" s="55" t="s">
        <v>805</v>
      </c>
      <c r="T36" s="55" t="s">
        <v>2687</v>
      </c>
      <c r="U36" s="55" t="s">
        <v>2688</v>
      </c>
      <c r="V36" s="55" t="s">
        <v>2704</v>
      </c>
      <c r="W36" s="55" t="s">
        <v>2690</v>
      </c>
      <c r="X36" s="55" t="s">
        <v>2691</v>
      </c>
      <c r="Y36" s="55" t="s">
        <v>2692</v>
      </c>
      <c r="Z36" s="55" t="s">
        <v>2693</v>
      </c>
      <c r="AA36" s="55" t="s">
        <v>2694</v>
      </c>
      <c r="AB36" s="55" t="s">
        <v>2695</v>
      </c>
      <c r="AC36" s="55" t="s">
        <v>2696</v>
      </c>
      <c r="AD36" s="55" t="s">
        <v>2697</v>
      </c>
      <c r="AE36" s="55" t="s">
        <v>2698</v>
      </c>
      <c r="AF36" s="55" t="s">
        <v>2699</v>
      </c>
      <c r="AG36" s="55" t="s">
        <v>2700</v>
      </c>
      <c r="AH36" s="55" t="s">
        <v>2701</v>
      </c>
      <c r="AI36" s="55" t="s">
        <v>2702</v>
      </c>
      <c r="AJ36" s="55" t="s">
        <v>2679</v>
      </c>
      <c r="AK36" s="42"/>
      <c r="AL36" s="42"/>
      <c r="AM36" s="42"/>
      <c r="AN36" s="42"/>
      <c r="AO36" s="57"/>
    </row>
    <row r="37" spans="1:41" ht="64.5" customHeight="1" x14ac:dyDescent="0.25">
      <c r="A37" s="55" t="s">
        <v>130</v>
      </c>
      <c r="B37" s="58" t="s">
        <v>737</v>
      </c>
      <c r="C37" s="55" t="s">
        <v>245</v>
      </c>
      <c r="D37" s="55" t="s">
        <v>246</v>
      </c>
      <c r="E37" s="55">
        <v>0</v>
      </c>
      <c r="F37" s="55">
        <v>0</v>
      </c>
      <c r="G37" s="55">
        <v>0</v>
      </c>
      <c r="H37" s="55" t="s">
        <v>212</v>
      </c>
      <c r="I37" s="55" t="s">
        <v>247</v>
      </c>
      <c r="J37" s="55" t="s">
        <v>1654</v>
      </c>
      <c r="K37" s="55" t="s">
        <v>248</v>
      </c>
      <c r="L37" s="55">
        <v>180</v>
      </c>
      <c r="M37" s="55">
        <v>1180</v>
      </c>
      <c r="N37" s="199">
        <f>+'[1]PI Rev 20-Ago-2019 (Ajustado)'!AH34</f>
        <v>1072</v>
      </c>
      <c r="O37" s="55" t="s">
        <v>2710</v>
      </c>
      <c r="P37" s="55" t="s">
        <v>825</v>
      </c>
      <c r="Q37" s="55" t="s">
        <v>838</v>
      </c>
      <c r="R37" s="55" t="s">
        <v>811</v>
      </c>
      <c r="S37" s="55" t="s">
        <v>804</v>
      </c>
      <c r="T37" s="55" t="s">
        <v>2687</v>
      </c>
      <c r="U37" s="55" t="s">
        <v>2688</v>
      </c>
      <c r="V37" s="55" t="s">
        <v>2704</v>
      </c>
      <c r="W37" s="55" t="s">
        <v>2690</v>
      </c>
      <c r="X37" s="55" t="s">
        <v>2691</v>
      </c>
      <c r="Y37" s="55" t="s">
        <v>2692</v>
      </c>
      <c r="Z37" s="55" t="s">
        <v>2693</v>
      </c>
      <c r="AA37" s="55" t="s">
        <v>2694</v>
      </c>
      <c r="AB37" s="55" t="s">
        <v>2695</v>
      </c>
      <c r="AC37" s="55" t="s">
        <v>2696</v>
      </c>
      <c r="AD37" s="55" t="s">
        <v>2697</v>
      </c>
      <c r="AE37" s="55" t="s">
        <v>2698</v>
      </c>
      <c r="AF37" s="55" t="s">
        <v>2699</v>
      </c>
      <c r="AG37" s="55" t="s">
        <v>2700</v>
      </c>
      <c r="AH37" s="55" t="s">
        <v>2996</v>
      </c>
      <c r="AI37" s="55" t="s">
        <v>2702</v>
      </c>
      <c r="AJ37" s="55" t="s">
        <v>2679</v>
      </c>
      <c r="AK37" s="42"/>
      <c r="AL37" s="42"/>
      <c r="AM37" s="42"/>
      <c r="AN37" s="42"/>
      <c r="AO37" s="57"/>
    </row>
    <row r="38" spans="1:41" ht="64.5" customHeight="1" x14ac:dyDescent="0.25">
      <c r="A38" s="55" t="s">
        <v>130</v>
      </c>
      <c r="B38" s="55"/>
      <c r="C38" s="55" t="s">
        <v>249</v>
      </c>
      <c r="D38" s="55" t="s">
        <v>250</v>
      </c>
      <c r="E38" s="55">
        <v>1</v>
      </c>
      <c r="F38" s="55">
        <v>0</v>
      </c>
      <c r="G38" s="55">
        <v>0.53</v>
      </c>
      <c r="H38" s="55" t="s">
        <v>212</v>
      </c>
      <c r="I38" s="55" t="s">
        <v>251</v>
      </c>
      <c r="J38" s="55" t="s">
        <v>1654</v>
      </c>
      <c r="K38" s="55" t="s">
        <v>252</v>
      </c>
      <c r="L38" s="55">
        <v>3</v>
      </c>
      <c r="M38" s="55">
        <v>3</v>
      </c>
      <c r="N38" s="199">
        <f>+'[1]PI Rev 20-Ago-2019 (Ajustado)'!AH35</f>
        <v>3</v>
      </c>
      <c r="O38" s="55"/>
      <c r="P38" s="55" t="s">
        <v>2711</v>
      </c>
      <c r="Q38" s="55" t="s">
        <v>2711</v>
      </c>
      <c r="R38" s="55" t="s">
        <v>2711</v>
      </c>
      <c r="S38" s="55" t="s">
        <v>2712</v>
      </c>
      <c r="T38" s="92" t="s">
        <v>2687</v>
      </c>
      <c r="U38" s="55"/>
      <c r="V38" s="92" t="s">
        <v>2704</v>
      </c>
      <c r="W38" s="92" t="s">
        <v>2690</v>
      </c>
      <c r="X38" s="92" t="s">
        <v>2691</v>
      </c>
      <c r="Y38" s="92" t="s">
        <v>2692</v>
      </c>
      <c r="Z38" s="92" t="s">
        <v>2693</v>
      </c>
      <c r="AA38" s="92" t="s">
        <v>2694</v>
      </c>
      <c r="AB38" s="92" t="s">
        <v>2695</v>
      </c>
      <c r="AC38" s="92" t="s">
        <v>2696</v>
      </c>
      <c r="AD38" s="92" t="s">
        <v>2697</v>
      </c>
      <c r="AE38" s="92" t="s">
        <v>2698</v>
      </c>
      <c r="AF38" s="92" t="s">
        <v>2699</v>
      </c>
      <c r="AG38" s="92" t="s">
        <v>2700</v>
      </c>
      <c r="AH38" s="92" t="s">
        <v>2996</v>
      </c>
      <c r="AI38" s="92" t="s">
        <v>2702</v>
      </c>
      <c r="AJ38" s="55" t="s">
        <v>2679</v>
      </c>
      <c r="AK38" s="42"/>
      <c r="AL38" s="42"/>
      <c r="AM38" s="42"/>
      <c r="AN38" s="42"/>
      <c r="AO38" s="57"/>
    </row>
    <row r="39" spans="1:41" ht="64.5" customHeight="1" x14ac:dyDescent="0.25">
      <c r="A39" s="55" t="s">
        <v>130</v>
      </c>
      <c r="B39" s="55"/>
      <c r="C39" s="55" t="s">
        <v>249</v>
      </c>
      <c r="D39" s="55" t="s">
        <v>250</v>
      </c>
      <c r="E39" s="55">
        <v>1</v>
      </c>
      <c r="F39" s="55">
        <v>0</v>
      </c>
      <c r="G39" s="55">
        <v>0.67</v>
      </c>
      <c r="H39" s="55" t="s">
        <v>212</v>
      </c>
      <c r="I39" s="55" t="s">
        <v>253</v>
      </c>
      <c r="J39" s="55" t="s">
        <v>1654</v>
      </c>
      <c r="K39" s="55" t="s">
        <v>254</v>
      </c>
      <c r="L39" s="55">
        <v>591</v>
      </c>
      <c r="M39" s="55">
        <v>3300</v>
      </c>
      <c r="N39" s="199">
        <f>+'[1]PI Rev 20-Ago-2019 (Ajustado)'!AH36</f>
        <v>2972</v>
      </c>
      <c r="O39" s="55"/>
      <c r="P39" s="55" t="s">
        <v>2713</v>
      </c>
      <c r="Q39" s="55" t="s">
        <v>2714</v>
      </c>
      <c r="R39" s="55" t="s">
        <v>2715</v>
      </c>
      <c r="S39" s="55" t="s">
        <v>2716</v>
      </c>
      <c r="T39" s="92" t="s">
        <v>2687</v>
      </c>
      <c r="U39" s="55"/>
      <c r="V39" s="92" t="s">
        <v>2704</v>
      </c>
      <c r="W39" s="92" t="s">
        <v>2690</v>
      </c>
      <c r="X39" s="92" t="s">
        <v>2691</v>
      </c>
      <c r="Y39" s="92" t="s">
        <v>2692</v>
      </c>
      <c r="Z39" s="92" t="s">
        <v>2693</v>
      </c>
      <c r="AA39" s="92" t="s">
        <v>2694</v>
      </c>
      <c r="AB39" s="92" t="s">
        <v>2695</v>
      </c>
      <c r="AC39" s="92" t="s">
        <v>2696</v>
      </c>
      <c r="AD39" s="92" t="s">
        <v>2697</v>
      </c>
      <c r="AE39" s="92" t="s">
        <v>2698</v>
      </c>
      <c r="AF39" s="92" t="s">
        <v>2699</v>
      </c>
      <c r="AG39" s="92" t="s">
        <v>2700</v>
      </c>
      <c r="AH39" s="92" t="s">
        <v>2996</v>
      </c>
      <c r="AI39" s="92" t="s">
        <v>2702</v>
      </c>
      <c r="AJ39" s="55" t="s">
        <v>2679</v>
      </c>
      <c r="AK39" s="42"/>
      <c r="AL39" s="42"/>
      <c r="AM39" s="42"/>
      <c r="AN39" s="42"/>
      <c r="AO39" s="57"/>
    </row>
    <row r="40" spans="1:41" ht="64.5" customHeight="1" x14ac:dyDescent="0.25">
      <c r="A40" s="55" t="s">
        <v>130</v>
      </c>
      <c r="B40" s="55"/>
      <c r="C40" s="55" t="s">
        <v>255</v>
      </c>
      <c r="D40" s="55" t="s">
        <v>256</v>
      </c>
      <c r="E40" s="55">
        <v>0</v>
      </c>
      <c r="F40" s="55">
        <v>0</v>
      </c>
      <c r="G40" s="55">
        <v>0.64</v>
      </c>
      <c r="H40" s="55" t="s">
        <v>212</v>
      </c>
      <c r="I40" s="55" t="s">
        <v>257</v>
      </c>
      <c r="J40" s="55" t="s">
        <v>1654</v>
      </c>
      <c r="K40" s="55" t="s">
        <v>258</v>
      </c>
      <c r="L40" s="55">
        <v>22000</v>
      </c>
      <c r="M40" s="55">
        <v>24200</v>
      </c>
      <c r="N40" s="199">
        <f>+'[1]PI Rev 20-Ago-2019 (Ajustado)'!AH37</f>
        <v>22032</v>
      </c>
      <c r="O40" s="55"/>
      <c r="P40" s="55" t="s">
        <v>2717</v>
      </c>
      <c r="Q40" s="55" t="s">
        <v>2717</v>
      </c>
      <c r="R40" s="55" t="s">
        <v>2717</v>
      </c>
      <c r="S40" s="55" t="s">
        <v>2718</v>
      </c>
      <c r="T40" s="92" t="s">
        <v>2687</v>
      </c>
      <c r="U40" s="55"/>
      <c r="V40" s="92" t="s">
        <v>2704</v>
      </c>
      <c r="W40" s="92" t="s">
        <v>2690</v>
      </c>
      <c r="X40" s="92" t="s">
        <v>2691</v>
      </c>
      <c r="Y40" s="92" t="s">
        <v>2692</v>
      </c>
      <c r="Z40" s="92" t="s">
        <v>2693</v>
      </c>
      <c r="AA40" s="92" t="s">
        <v>2694</v>
      </c>
      <c r="AB40" s="92" t="s">
        <v>2695</v>
      </c>
      <c r="AC40" s="92" t="s">
        <v>2696</v>
      </c>
      <c r="AD40" s="92" t="s">
        <v>2697</v>
      </c>
      <c r="AE40" s="92" t="s">
        <v>2698</v>
      </c>
      <c r="AF40" s="92" t="s">
        <v>2699</v>
      </c>
      <c r="AG40" s="92" t="s">
        <v>2700</v>
      </c>
      <c r="AH40" s="92" t="s">
        <v>2996</v>
      </c>
      <c r="AI40" s="92" t="s">
        <v>2702</v>
      </c>
      <c r="AJ40" s="55" t="s">
        <v>2679</v>
      </c>
      <c r="AK40" s="42"/>
      <c r="AL40" s="42"/>
      <c r="AM40" s="42"/>
      <c r="AN40" s="42"/>
      <c r="AO40" s="57"/>
    </row>
    <row r="41" spans="1:41" ht="64.5" customHeight="1" x14ac:dyDescent="0.25">
      <c r="A41" s="55" t="s">
        <v>130</v>
      </c>
      <c r="B41" s="55"/>
      <c r="C41" s="55" t="s">
        <v>255</v>
      </c>
      <c r="D41" s="55" t="s">
        <v>256</v>
      </c>
      <c r="E41" s="55">
        <v>0</v>
      </c>
      <c r="F41" s="55">
        <v>0</v>
      </c>
      <c r="G41" s="55">
        <v>0.56999999999999995</v>
      </c>
      <c r="H41" s="55" t="s">
        <v>212</v>
      </c>
      <c r="I41" s="55" t="s">
        <v>259</v>
      </c>
      <c r="J41" s="55" t="s">
        <v>1654</v>
      </c>
      <c r="K41" s="55" t="s">
        <v>260</v>
      </c>
      <c r="L41" s="55">
        <v>2400</v>
      </c>
      <c r="M41" s="55">
        <v>3000</v>
      </c>
      <c r="N41" s="199">
        <f>+'[1]PI Rev 20-Ago-2019 (Ajustado)'!AH38</f>
        <v>2657</v>
      </c>
      <c r="O41" s="55"/>
      <c r="P41" s="55" t="s">
        <v>2719</v>
      </c>
      <c r="Q41" s="55" t="s">
        <v>2720</v>
      </c>
      <c r="R41" s="55" t="s">
        <v>2720</v>
      </c>
      <c r="S41" s="55" t="s">
        <v>2721</v>
      </c>
      <c r="T41" s="92" t="s">
        <v>2687</v>
      </c>
      <c r="U41" s="55"/>
      <c r="V41" s="92" t="s">
        <v>2704</v>
      </c>
      <c r="W41" s="92" t="s">
        <v>2690</v>
      </c>
      <c r="X41" s="92" t="s">
        <v>2691</v>
      </c>
      <c r="Y41" s="92" t="s">
        <v>2692</v>
      </c>
      <c r="Z41" s="92" t="s">
        <v>2693</v>
      </c>
      <c r="AA41" s="92" t="s">
        <v>2694</v>
      </c>
      <c r="AB41" s="92" t="s">
        <v>2695</v>
      </c>
      <c r="AC41" s="92" t="s">
        <v>2696</v>
      </c>
      <c r="AD41" s="92" t="s">
        <v>2697</v>
      </c>
      <c r="AE41" s="92" t="s">
        <v>2698</v>
      </c>
      <c r="AF41" s="92" t="s">
        <v>2699</v>
      </c>
      <c r="AG41" s="92" t="s">
        <v>2700</v>
      </c>
      <c r="AH41" s="92" t="s">
        <v>2996</v>
      </c>
      <c r="AI41" s="92" t="s">
        <v>2702</v>
      </c>
      <c r="AJ41" s="55" t="s">
        <v>2679</v>
      </c>
      <c r="AK41" s="42"/>
      <c r="AL41" s="42"/>
      <c r="AM41" s="42"/>
      <c r="AN41" s="42"/>
      <c r="AO41" s="57"/>
    </row>
    <row r="42" spans="1:41" ht="64.5" customHeight="1" x14ac:dyDescent="0.25">
      <c r="A42" s="55" t="s">
        <v>130</v>
      </c>
      <c r="B42" s="55"/>
      <c r="C42" s="55" t="s">
        <v>261</v>
      </c>
      <c r="D42" s="55" t="s">
        <v>262</v>
      </c>
      <c r="E42" s="55">
        <v>0</v>
      </c>
      <c r="F42" s="55">
        <v>1000</v>
      </c>
      <c r="G42" s="55"/>
      <c r="H42" s="55" t="s">
        <v>212</v>
      </c>
      <c r="I42" s="55" t="s">
        <v>263</v>
      </c>
      <c r="J42" s="55" t="s">
        <v>1654</v>
      </c>
      <c r="K42" s="55" t="s">
        <v>264</v>
      </c>
      <c r="L42" s="55">
        <v>2</v>
      </c>
      <c r="M42" s="55">
        <v>4</v>
      </c>
      <c r="N42" s="199">
        <f>+'[1]PI Rev 20-Ago-2019 (Ajustado)'!AH39</f>
        <v>3.5</v>
      </c>
      <c r="O42" s="55"/>
      <c r="P42" s="55"/>
      <c r="Q42" s="55"/>
      <c r="R42" s="55"/>
      <c r="S42" s="55"/>
      <c r="T42" s="92" t="s">
        <v>2687</v>
      </c>
      <c r="U42" s="55"/>
      <c r="V42" s="92" t="s">
        <v>2704</v>
      </c>
      <c r="W42" s="92" t="s">
        <v>2690</v>
      </c>
      <c r="X42" s="92" t="s">
        <v>2691</v>
      </c>
      <c r="Y42" s="92" t="s">
        <v>2692</v>
      </c>
      <c r="Z42" s="92" t="s">
        <v>2693</v>
      </c>
      <c r="AA42" s="92" t="s">
        <v>2694</v>
      </c>
      <c r="AB42" s="92" t="s">
        <v>2695</v>
      </c>
      <c r="AC42" s="92" t="s">
        <v>2696</v>
      </c>
      <c r="AD42" s="92" t="s">
        <v>2697</v>
      </c>
      <c r="AE42" s="92" t="s">
        <v>2698</v>
      </c>
      <c r="AF42" s="92" t="s">
        <v>2699</v>
      </c>
      <c r="AG42" s="92" t="s">
        <v>2700</v>
      </c>
      <c r="AH42" s="92" t="s">
        <v>2996</v>
      </c>
      <c r="AI42" s="92" t="s">
        <v>2702</v>
      </c>
      <c r="AJ42" s="55" t="s">
        <v>2679</v>
      </c>
      <c r="AK42" s="42"/>
      <c r="AL42" s="42"/>
      <c r="AM42" s="42"/>
      <c r="AN42" s="42"/>
      <c r="AO42" s="57"/>
    </row>
    <row r="43" spans="1:41" ht="64.5" customHeight="1" x14ac:dyDescent="0.25">
      <c r="A43" s="55" t="s">
        <v>130</v>
      </c>
      <c r="B43" s="55"/>
      <c r="C43" s="55" t="s">
        <v>261</v>
      </c>
      <c r="D43" s="55" t="s">
        <v>262</v>
      </c>
      <c r="E43" s="55">
        <v>0</v>
      </c>
      <c r="F43" s="55">
        <v>1000</v>
      </c>
      <c r="G43" s="55"/>
      <c r="H43" s="55" t="s">
        <v>212</v>
      </c>
      <c r="I43" s="55" t="s">
        <v>265</v>
      </c>
      <c r="J43" s="55" t="s">
        <v>1654</v>
      </c>
      <c r="K43" s="55" t="s">
        <v>266</v>
      </c>
      <c r="L43" s="55">
        <v>138</v>
      </c>
      <c r="M43" s="55">
        <v>278</v>
      </c>
      <c r="N43" s="199">
        <f>+'[1]PI Rev 20-Ago-2019 (Ajustado)'!AH40</f>
        <v>278</v>
      </c>
      <c r="O43" s="55"/>
      <c r="P43" s="55"/>
      <c r="Q43" s="55"/>
      <c r="R43" s="55"/>
      <c r="S43" s="55" t="s">
        <v>798</v>
      </c>
      <c r="T43" s="92" t="s">
        <v>2687</v>
      </c>
      <c r="U43" s="55"/>
      <c r="V43" s="92" t="s">
        <v>2704</v>
      </c>
      <c r="W43" s="92" t="s">
        <v>2690</v>
      </c>
      <c r="X43" s="92" t="s">
        <v>2691</v>
      </c>
      <c r="Y43" s="92" t="s">
        <v>2692</v>
      </c>
      <c r="Z43" s="92" t="s">
        <v>2693</v>
      </c>
      <c r="AA43" s="92" t="s">
        <v>2694</v>
      </c>
      <c r="AB43" s="92" t="s">
        <v>2695</v>
      </c>
      <c r="AC43" s="92" t="s">
        <v>2696</v>
      </c>
      <c r="AD43" s="92" t="s">
        <v>2697</v>
      </c>
      <c r="AE43" s="92" t="s">
        <v>2698</v>
      </c>
      <c r="AF43" s="92" t="s">
        <v>2699</v>
      </c>
      <c r="AG43" s="92" t="s">
        <v>2700</v>
      </c>
      <c r="AH43" s="92" t="s">
        <v>2996</v>
      </c>
      <c r="AI43" s="92" t="s">
        <v>2702</v>
      </c>
      <c r="AJ43" s="55" t="s">
        <v>2679</v>
      </c>
      <c r="AK43" s="42"/>
      <c r="AL43" s="42"/>
      <c r="AM43" s="42"/>
      <c r="AN43" s="42"/>
      <c r="AO43" s="57"/>
    </row>
    <row r="44" spans="1:41" ht="64.5" customHeight="1" x14ac:dyDescent="0.25">
      <c r="A44" s="55" t="s">
        <v>130</v>
      </c>
      <c r="B44" s="55"/>
      <c r="C44" s="55" t="s">
        <v>261</v>
      </c>
      <c r="D44" s="55" t="s">
        <v>262</v>
      </c>
      <c r="E44" s="55">
        <v>0</v>
      </c>
      <c r="F44" s="55">
        <v>1000</v>
      </c>
      <c r="G44" s="55"/>
      <c r="H44" s="55" t="s">
        <v>212</v>
      </c>
      <c r="I44" s="55" t="s">
        <v>267</v>
      </c>
      <c r="J44" s="55" t="s">
        <v>1654</v>
      </c>
      <c r="K44" s="55" t="s">
        <v>268</v>
      </c>
      <c r="L44" s="55">
        <v>26</v>
      </c>
      <c r="M44" s="55">
        <v>104</v>
      </c>
      <c r="N44" s="199">
        <f>+'[1]PI Rev 20-Ago-2019 (Ajustado)'!AH41</f>
        <v>101</v>
      </c>
      <c r="O44" s="55" t="s">
        <v>152</v>
      </c>
      <c r="P44" s="55"/>
      <c r="Q44" s="55"/>
      <c r="R44" s="55"/>
      <c r="S44" s="55" t="s">
        <v>796</v>
      </c>
      <c r="T44" s="92" t="s">
        <v>2687</v>
      </c>
      <c r="U44" s="55"/>
      <c r="V44" s="92" t="s">
        <v>2704</v>
      </c>
      <c r="W44" s="92" t="s">
        <v>2690</v>
      </c>
      <c r="X44" s="92" t="s">
        <v>2691</v>
      </c>
      <c r="Y44" s="92" t="s">
        <v>2692</v>
      </c>
      <c r="Z44" s="92" t="s">
        <v>2693</v>
      </c>
      <c r="AA44" s="92" t="s">
        <v>2694</v>
      </c>
      <c r="AB44" s="92" t="s">
        <v>2695</v>
      </c>
      <c r="AC44" s="92" t="s">
        <v>2696</v>
      </c>
      <c r="AD44" s="92" t="s">
        <v>2697</v>
      </c>
      <c r="AE44" s="92" t="s">
        <v>2698</v>
      </c>
      <c r="AF44" s="92" t="s">
        <v>2699</v>
      </c>
      <c r="AG44" s="92" t="s">
        <v>2700</v>
      </c>
      <c r="AH44" s="92" t="s">
        <v>2996</v>
      </c>
      <c r="AI44" s="92" t="s">
        <v>2702</v>
      </c>
      <c r="AJ44" s="55" t="s">
        <v>2679</v>
      </c>
      <c r="AK44" s="42"/>
      <c r="AL44" s="42"/>
      <c r="AM44" s="42"/>
      <c r="AN44" s="42"/>
      <c r="AO44" s="57"/>
    </row>
    <row r="45" spans="1:41" ht="64.5" customHeight="1" x14ac:dyDescent="0.25">
      <c r="A45" s="55" t="s">
        <v>130</v>
      </c>
      <c r="B45" s="55" t="s">
        <v>740</v>
      </c>
      <c r="C45" s="55" t="s">
        <v>261</v>
      </c>
      <c r="D45" s="55" t="s">
        <v>262</v>
      </c>
      <c r="E45" s="55">
        <v>0</v>
      </c>
      <c r="F45" s="55">
        <v>1000</v>
      </c>
      <c r="G45" s="55"/>
      <c r="H45" s="55" t="s">
        <v>212</v>
      </c>
      <c r="I45" s="55" t="s">
        <v>269</v>
      </c>
      <c r="J45" s="55" t="s">
        <v>1654</v>
      </c>
      <c r="K45" s="55" t="s">
        <v>270</v>
      </c>
      <c r="L45" s="55">
        <v>0</v>
      </c>
      <c r="M45" s="55">
        <v>200</v>
      </c>
      <c r="N45" s="199">
        <f>+'[1]PI Rev 20-Ago-2019 (Ajustado)'!AH42</f>
        <v>119</v>
      </c>
      <c r="O45" s="55"/>
      <c r="P45" s="55"/>
      <c r="Q45" s="55" t="s">
        <v>840</v>
      </c>
      <c r="R45" s="61"/>
      <c r="S45" s="55" t="s">
        <v>792</v>
      </c>
      <c r="T45" s="92" t="s">
        <v>2687</v>
      </c>
      <c r="U45" s="55"/>
      <c r="V45" s="92" t="s">
        <v>2704</v>
      </c>
      <c r="W45" s="92" t="s">
        <v>2690</v>
      </c>
      <c r="X45" s="92" t="s">
        <v>2691</v>
      </c>
      <c r="Y45" s="92" t="s">
        <v>2692</v>
      </c>
      <c r="Z45" s="92" t="s">
        <v>2693</v>
      </c>
      <c r="AA45" s="92" t="s">
        <v>2694</v>
      </c>
      <c r="AB45" s="92" t="s">
        <v>2695</v>
      </c>
      <c r="AC45" s="92" t="s">
        <v>2696</v>
      </c>
      <c r="AD45" s="92" t="s">
        <v>2697</v>
      </c>
      <c r="AE45" s="92" t="s">
        <v>2698</v>
      </c>
      <c r="AF45" s="92" t="s">
        <v>2699</v>
      </c>
      <c r="AG45" s="92" t="s">
        <v>2700</v>
      </c>
      <c r="AH45" s="92" t="s">
        <v>2996</v>
      </c>
      <c r="AI45" s="92" t="s">
        <v>2702</v>
      </c>
      <c r="AJ45" s="55" t="s">
        <v>2679</v>
      </c>
      <c r="AK45" s="42"/>
      <c r="AL45" s="42"/>
      <c r="AM45" s="42"/>
      <c r="AN45" s="42"/>
      <c r="AO45" s="57"/>
    </row>
    <row r="46" spans="1:41" ht="64.5" customHeight="1" x14ac:dyDescent="0.25">
      <c r="A46" s="55" t="s">
        <v>130</v>
      </c>
      <c r="B46" s="55" t="s">
        <v>738</v>
      </c>
      <c r="C46" s="55" t="s">
        <v>261</v>
      </c>
      <c r="D46" s="55" t="s">
        <v>262</v>
      </c>
      <c r="E46" s="55">
        <v>0</v>
      </c>
      <c r="F46" s="55">
        <v>1000</v>
      </c>
      <c r="G46" s="55"/>
      <c r="H46" s="55" t="s">
        <v>212</v>
      </c>
      <c r="I46" s="55" t="s">
        <v>271</v>
      </c>
      <c r="J46" s="55" t="s">
        <v>1654</v>
      </c>
      <c r="K46" s="55" t="s">
        <v>272</v>
      </c>
      <c r="L46" s="55">
        <v>2</v>
      </c>
      <c r="M46" s="55">
        <v>2</v>
      </c>
      <c r="N46" s="199">
        <f>+'[1]PI Rev 20-Ago-2019 (Ajustado)'!AH43</f>
        <v>2</v>
      </c>
      <c r="O46" s="55"/>
      <c r="P46" s="55"/>
      <c r="Q46" s="55"/>
      <c r="R46" s="55"/>
      <c r="S46" s="55"/>
      <c r="T46" s="92" t="s">
        <v>2687</v>
      </c>
      <c r="U46" s="55"/>
      <c r="V46" s="92" t="s">
        <v>2704</v>
      </c>
      <c r="W46" s="92" t="s">
        <v>2690</v>
      </c>
      <c r="X46" s="92" t="s">
        <v>2691</v>
      </c>
      <c r="Y46" s="92" t="s">
        <v>2692</v>
      </c>
      <c r="Z46" s="92" t="s">
        <v>2693</v>
      </c>
      <c r="AA46" s="92" t="s">
        <v>2694</v>
      </c>
      <c r="AB46" s="92" t="s">
        <v>2695</v>
      </c>
      <c r="AC46" s="92" t="s">
        <v>2696</v>
      </c>
      <c r="AD46" s="92" t="s">
        <v>2697</v>
      </c>
      <c r="AE46" s="92" t="s">
        <v>2698</v>
      </c>
      <c r="AF46" s="92" t="s">
        <v>2699</v>
      </c>
      <c r="AG46" s="92" t="s">
        <v>2700</v>
      </c>
      <c r="AH46" s="92" t="s">
        <v>2996</v>
      </c>
      <c r="AI46" s="92" t="s">
        <v>2702</v>
      </c>
      <c r="AJ46" s="55" t="s">
        <v>2679</v>
      </c>
      <c r="AK46" s="42"/>
      <c r="AL46" s="42"/>
      <c r="AM46" s="42"/>
      <c r="AN46" s="42"/>
      <c r="AO46" s="57"/>
    </row>
    <row r="47" spans="1:41" ht="64.5" customHeight="1" x14ac:dyDescent="0.25">
      <c r="A47" s="55" t="s">
        <v>131</v>
      </c>
      <c r="B47" s="138" t="s">
        <v>765</v>
      </c>
      <c r="C47" s="55" t="s">
        <v>273</v>
      </c>
      <c r="D47" s="55" t="s">
        <v>274</v>
      </c>
      <c r="E47" s="55">
        <v>6803</v>
      </c>
      <c r="F47" s="55">
        <v>14917</v>
      </c>
      <c r="G47" s="55">
        <v>660</v>
      </c>
      <c r="H47" s="55" t="s">
        <v>275</v>
      </c>
      <c r="I47" s="55" t="s">
        <v>276</v>
      </c>
      <c r="J47" s="55" t="s">
        <v>2628</v>
      </c>
      <c r="K47" s="55" t="s">
        <v>277</v>
      </c>
      <c r="L47" s="55">
        <v>115</v>
      </c>
      <c r="M47" s="55">
        <v>660</v>
      </c>
      <c r="N47" s="199">
        <f>+'[1]PI Rev 20-Ago-2019 (Ajustado)'!AH44</f>
        <v>660</v>
      </c>
      <c r="O47" s="55" t="s">
        <v>2629</v>
      </c>
      <c r="P47" s="55"/>
      <c r="Q47" s="55"/>
      <c r="R47" s="55"/>
      <c r="S47" s="55"/>
      <c r="T47" s="55" t="s">
        <v>2630</v>
      </c>
      <c r="U47" s="55"/>
      <c r="V47" s="55"/>
      <c r="W47" s="55"/>
      <c r="X47" s="55"/>
      <c r="Y47" s="55"/>
      <c r="Z47" s="55"/>
      <c r="AA47" s="55"/>
      <c r="AB47" s="55"/>
      <c r="AC47" s="55"/>
      <c r="AD47" s="55"/>
      <c r="AE47" s="55"/>
      <c r="AF47" s="55"/>
      <c r="AG47" s="55"/>
      <c r="AH47" s="92"/>
      <c r="AI47" s="55" t="s">
        <v>2631</v>
      </c>
      <c r="AJ47" s="55"/>
      <c r="AK47" s="42"/>
      <c r="AL47" s="42"/>
      <c r="AM47" s="42"/>
      <c r="AN47" s="42"/>
      <c r="AO47" s="57"/>
    </row>
    <row r="48" spans="1:41" ht="64.5" customHeight="1" x14ac:dyDescent="0.25">
      <c r="A48" s="55" t="s">
        <v>131</v>
      </c>
      <c r="B48" s="138"/>
      <c r="C48" s="55" t="s">
        <v>273</v>
      </c>
      <c r="D48" s="55" t="s">
        <v>274</v>
      </c>
      <c r="E48" s="55">
        <v>6803</v>
      </c>
      <c r="F48" s="55">
        <v>14917</v>
      </c>
      <c r="G48" s="55"/>
      <c r="H48" s="55" t="s">
        <v>275</v>
      </c>
      <c r="I48" s="55" t="s">
        <v>278</v>
      </c>
      <c r="J48" s="55" t="s">
        <v>2628</v>
      </c>
      <c r="K48" s="55" t="s">
        <v>279</v>
      </c>
      <c r="L48" s="55">
        <v>0</v>
      </c>
      <c r="M48" s="55">
        <v>1</v>
      </c>
      <c r="N48" s="199">
        <f>+'[1]PI Rev 20-Ago-2019 (Ajustado)'!AH45</f>
        <v>0</v>
      </c>
      <c r="O48" s="55"/>
      <c r="P48" s="55"/>
      <c r="Q48" s="55"/>
      <c r="R48" s="55"/>
      <c r="S48" s="55"/>
      <c r="T48" s="55"/>
      <c r="U48" s="55"/>
      <c r="V48" s="55"/>
      <c r="W48" s="55"/>
      <c r="X48" s="55"/>
      <c r="Y48" s="55"/>
      <c r="Z48" s="55"/>
      <c r="AA48" s="55"/>
      <c r="AB48" s="55"/>
      <c r="AC48" s="55"/>
      <c r="AD48" s="55"/>
      <c r="AE48" s="55"/>
      <c r="AF48" s="55"/>
      <c r="AG48" s="55"/>
      <c r="AH48" s="92"/>
      <c r="AI48" s="55"/>
      <c r="AJ48" s="55"/>
      <c r="AK48" s="42"/>
      <c r="AL48" s="42"/>
      <c r="AM48" s="42"/>
      <c r="AN48" s="42"/>
      <c r="AO48" s="57"/>
    </row>
    <row r="49" spans="1:41" ht="64.5" customHeight="1" x14ac:dyDescent="0.25">
      <c r="A49" s="55" t="s">
        <v>131</v>
      </c>
      <c r="B49" s="138"/>
      <c r="C49" s="55" t="s">
        <v>273</v>
      </c>
      <c r="D49" s="55" t="s">
        <v>274</v>
      </c>
      <c r="E49" s="55">
        <v>6803</v>
      </c>
      <c r="F49" s="55">
        <v>14917</v>
      </c>
      <c r="G49" s="55"/>
      <c r="H49" s="55" t="s">
        <v>280</v>
      </c>
      <c r="I49" s="55" t="s">
        <v>281</v>
      </c>
      <c r="J49" s="55" t="s">
        <v>2628</v>
      </c>
      <c r="K49" s="55" t="s">
        <v>282</v>
      </c>
      <c r="L49" s="55">
        <v>300</v>
      </c>
      <c r="M49" s="55">
        <v>100</v>
      </c>
      <c r="N49" s="199">
        <f>+'[1]PI Rev 20-Ago-2019 (Ajustado)'!AH46</f>
        <v>0</v>
      </c>
      <c r="O49" s="55"/>
      <c r="P49" s="55"/>
      <c r="Q49" s="55"/>
      <c r="R49" s="55"/>
      <c r="S49" s="55"/>
      <c r="T49" s="55"/>
      <c r="U49" s="55"/>
      <c r="V49" s="55"/>
      <c r="W49" s="55"/>
      <c r="X49" s="55"/>
      <c r="Y49" s="55"/>
      <c r="Z49" s="55"/>
      <c r="AA49" s="55"/>
      <c r="AB49" s="55"/>
      <c r="AC49" s="55"/>
      <c r="AD49" s="55"/>
      <c r="AE49" s="55"/>
      <c r="AF49" s="55"/>
      <c r="AG49" s="55"/>
      <c r="AH49" s="92"/>
      <c r="AI49" s="55"/>
      <c r="AJ49" s="55"/>
      <c r="AK49" s="42"/>
      <c r="AL49" s="42"/>
      <c r="AM49" s="42"/>
      <c r="AN49" s="42"/>
      <c r="AO49" s="57"/>
    </row>
    <row r="50" spans="1:41" ht="64.5" customHeight="1" x14ac:dyDescent="0.25">
      <c r="A50" s="55" t="s">
        <v>131</v>
      </c>
      <c r="B50" s="148" t="s">
        <v>2632</v>
      </c>
      <c r="C50" s="55" t="s">
        <v>273</v>
      </c>
      <c r="D50" s="55" t="s">
        <v>274</v>
      </c>
      <c r="E50" s="55">
        <v>6803</v>
      </c>
      <c r="F50" s="55">
        <v>14917</v>
      </c>
      <c r="G50" s="55">
        <v>1600</v>
      </c>
      <c r="H50" s="55" t="s">
        <v>280</v>
      </c>
      <c r="I50" s="55" t="s">
        <v>283</v>
      </c>
      <c r="J50" s="55" t="s">
        <v>850</v>
      </c>
      <c r="K50" s="55" t="s">
        <v>284</v>
      </c>
      <c r="L50" s="55">
        <v>0</v>
      </c>
      <c r="M50" s="55">
        <v>1600</v>
      </c>
      <c r="N50" s="199">
        <f>+'[1]PI Rev 20-Ago-2019 (Ajustado)'!AH47</f>
        <v>1600</v>
      </c>
      <c r="O50" s="55" t="s">
        <v>2633</v>
      </c>
      <c r="P50" s="58" t="s">
        <v>2978</v>
      </c>
      <c r="Q50" s="55" t="s">
        <v>841</v>
      </c>
      <c r="R50" s="55" t="s">
        <v>818</v>
      </c>
      <c r="S50" s="55" t="s">
        <v>790</v>
      </c>
      <c r="T50" s="55" t="s">
        <v>2634</v>
      </c>
      <c r="U50" s="55" t="s">
        <v>2635</v>
      </c>
      <c r="V50" s="55"/>
      <c r="W50" s="55"/>
      <c r="X50" s="55" t="s">
        <v>2636</v>
      </c>
      <c r="Y50" s="55" t="s">
        <v>2637</v>
      </c>
      <c r="Z50" s="55" t="s">
        <v>2638</v>
      </c>
      <c r="AA50" s="55"/>
      <c r="AB50" s="55" t="s">
        <v>2639</v>
      </c>
      <c r="AC50" s="55" t="s">
        <v>2640</v>
      </c>
      <c r="AD50" s="55"/>
      <c r="AE50" s="55" t="s">
        <v>2641</v>
      </c>
      <c r="AF50" s="55"/>
      <c r="AG50" s="55"/>
      <c r="AH50" s="55" t="s">
        <v>2642</v>
      </c>
      <c r="AI50" s="55" t="s">
        <v>2631</v>
      </c>
      <c r="AJ50" s="55"/>
      <c r="AK50" s="42"/>
      <c r="AL50" s="42"/>
      <c r="AM50" s="42"/>
      <c r="AN50" s="42"/>
      <c r="AO50" s="57"/>
    </row>
    <row r="51" spans="1:41" ht="64.5" customHeight="1" x14ac:dyDescent="0.25">
      <c r="A51" s="55" t="s">
        <v>131</v>
      </c>
      <c r="B51" s="148"/>
      <c r="C51" s="55" t="s">
        <v>273</v>
      </c>
      <c r="D51" s="55" t="s">
        <v>274</v>
      </c>
      <c r="E51" s="55">
        <v>6803</v>
      </c>
      <c r="F51" s="55">
        <v>14917</v>
      </c>
      <c r="G51" s="55">
        <v>2500</v>
      </c>
      <c r="H51" s="55" t="s">
        <v>285</v>
      </c>
      <c r="I51" s="55" t="s">
        <v>286</v>
      </c>
      <c r="J51" s="55" t="s">
        <v>850</v>
      </c>
      <c r="K51" s="55" t="s">
        <v>287</v>
      </c>
      <c r="L51" s="55">
        <v>0</v>
      </c>
      <c r="M51" s="55">
        <v>2500</v>
      </c>
      <c r="N51" s="199">
        <f>+'[1]PI Rev 20-Ago-2019 (Ajustado)'!AH48</f>
        <v>2500</v>
      </c>
      <c r="O51" s="55" t="s">
        <v>2643</v>
      </c>
      <c r="P51" s="55"/>
      <c r="Q51" s="55"/>
      <c r="R51" s="55"/>
      <c r="S51" s="55"/>
      <c r="T51" s="55" t="s">
        <v>2634</v>
      </c>
      <c r="U51" s="55"/>
      <c r="V51" s="55"/>
      <c r="W51" s="55"/>
      <c r="X51" s="55" t="s">
        <v>2644</v>
      </c>
      <c r="Y51" s="55" t="s">
        <v>2637</v>
      </c>
      <c r="Z51" s="55"/>
      <c r="AA51" s="55"/>
      <c r="AB51" s="55"/>
      <c r="AC51" s="55"/>
      <c r="AD51" s="55"/>
      <c r="AE51" s="55"/>
      <c r="AF51" s="55"/>
      <c r="AG51" s="55"/>
      <c r="AH51" s="55"/>
      <c r="AI51" s="55" t="s">
        <v>2631</v>
      </c>
      <c r="AJ51" s="55"/>
      <c r="AK51" s="42"/>
      <c r="AL51" s="42"/>
      <c r="AM51" s="42"/>
      <c r="AN51" s="42"/>
      <c r="AO51" s="57"/>
    </row>
    <row r="52" spans="1:41" ht="64.5" customHeight="1" x14ac:dyDescent="0.25">
      <c r="A52" s="55" t="s">
        <v>131</v>
      </c>
      <c r="B52" s="148"/>
      <c r="C52" s="55" t="s">
        <v>273</v>
      </c>
      <c r="D52" s="55" t="s">
        <v>274</v>
      </c>
      <c r="E52" s="55">
        <v>6803</v>
      </c>
      <c r="F52" s="55">
        <v>14917</v>
      </c>
      <c r="G52" s="55">
        <v>1250</v>
      </c>
      <c r="H52" s="55" t="s">
        <v>285</v>
      </c>
      <c r="I52" s="55" t="s">
        <v>288</v>
      </c>
      <c r="J52" s="55" t="s">
        <v>850</v>
      </c>
      <c r="K52" s="55" t="s">
        <v>289</v>
      </c>
      <c r="L52" s="55">
        <v>931</v>
      </c>
      <c r="M52" s="55">
        <v>1700</v>
      </c>
      <c r="N52" s="199">
        <f>+'[1]PI Rev 20-Ago-2019 (Ajustado)'!AH49</f>
        <v>1475</v>
      </c>
      <c r="O52" s="55" t="s">
        <v>2645</v>
      </c>
      <c r="P52" s="55"/>
      <c r="Q52" s="55"/>
      <c r="R52" s="55" t="s">
        <v>819</v>
      </c>
      <c r="S52" s="55" t="s">
        <v>793</v>
      </c>
      <c r="T52" s="55" t="s">
        <v>2634</v>
      </c>
      <c r="U52" s="55"/>
      <c r="V52" s="55"/>
      <c r="W52" s="55"/>
      <c r="X52" s="55" t="s">
        <v>2644</v>
      </c>
      <c r="Y52" s="55"/>
      <c r="Z52" s="55"/>
      <c r="AA52" s="55"/>
      <c r="AB52" s="55"/>
      <c r="AC52" s="55"/>
      <c r="AD52" s="55"/>
      <c r="AE52" s="55"/>
      <c r="AF52" s="55"/>
      <c r="AG52" s="55"/>
      <c r="AH52" s="55"/>
      <c r="AI52" s="55" t="s">
        <v>2631</v>
      </c>
      <c r="AJ52" s="55"/>
      <c r="AK52" s="42"/>
      <c r="AL52" s="42"/>
      <c r="AM52" s="42"/>
      <c r="AN52" s="42"/>
      <c r="AO52" s="57"/>
    </row>
    <row r="53" spans="1:41" ht="64.5" customHeight="1" x14ac:dyDescent="0.25">
      <c r="A53" s="55" t="s">
        <v>131</v>
      </c>
      <c r="B53" s="55" t="s">
        <v>154</v>
      </c>
      <c r="C53" s="55" t="s">
        <v>273</v>
      </c>
      <c r="D53" s="55" t="s">
        <v>274</v>
      </c>
      <c r="E53" s="55">
        <v>6803</v>
      </c>
      <c r="F53" s="55">
        <v>14917</v>
      </c>
      <c r="G53" s="55">
        <v>0.5</v>
      </c>
      <c r="H53" s="55" t="s">
        <v>285</v>
      </c>
      <c r="I53" s="55" t="s">
        <v>731</v>
      </c>
      <c r="J53" s="55" t="s">
        <v>2628</v>
      </c>
      <c r="K53" s="55" t="s">
        <v>290</v>
      </c>
      <c r="L53" s="55">
        <v>0</v>
      </c>
      <c r="M53" s="55">
        <v>1</v>
      </c>
      <c r="N53" s="199">
        <f>+'[1]PI Rev 20-Ago-2019 (Ajustado)'!AH50</f>
        <v>0.8</v>
      </c>
      <c r="O53" s="55" t="s">
        <v>2646</v>
      </c>
      <c r="P53" s="55"/>
      <c r="Q53" s="55"/>
      <c r="R53" s="55"/>
      <c r="S53" s="55"/>
      <c r="T53" s="55" t="s">
        <v>2634</v>
      </c>
      <c r="U53" s="55"/>
      <c r="V53" s="55"/>
      <c r="W53" s="55"/>
      <c r="X53" s="55" t="s">
        <v>2644</v>
      </c>
      <c r="Y53" s="55"/>
      <c r="Z53" s="55"/>
      <c r="AA53" s="55"/>
      <c r="AB53" s="55"/>
      <c r="AC53" s="55"/>
      <c r="AD53" s="55"/>
      <c r="AE53" s="55"/>
      <c r="AF53" s="55"/>
      <c r="AG53" s="55"/>
      <c r="AH53" s="55"/>
      <c r="AI53" s="55" t="s">
        <v>2979</v>
      </c>
      <c r="AJ53" s="55"/>
      <c r="AK53" s="42"/>
      <c r="AL53" s="42"/>
      <c r="AM53" s="42"/>
      <c r="AN53" s="42"/>
      <c r="AO53" s="57"/>
    </row>
    <row r="54" spans="1:41" ht="64.5" customHeight="1" x14ac:dyDescent="0.25">
      <c r="A54" s="55" t="s">
        <v>131</v>
      </c>
      <c r="B54" s="55" t="s">
        <v>733</v>
      </c>
      <c r="C54" s="55" t="s">
        <v>273</v>
      </c>
      <c r="D54" s="55" t="s">
        <v>274</v>
      </c>
      <c r="E54" s="55">
        <v>6803</v>
      </c>
      <c r="F54" s="55">
        <v>14917</v>
      </c>
      <c r="G54" s="55">
        <v>5628</v>
      </c>
      <c r="H54" s="55" t="s">
        <v>285</v>
      </c>
      <c r="I54" s="55" t="s">
        <v>291</v>
      </c>
      <c r="J54" s="55" t="s">
        <v>850</v>
      </c>
      <c r="K54" s="55" t="s">
        <v>292</v>
      </c>
      <c r="L54" s="55">
        <v>1676</v>
      </c>
      <c r="M54" s="55">
        <v>7728</v>
      </c>
      <c r="N54" s="199">
        <f>+'[1]PI Rev 20-Ago-2019 (Ajustado)'!AH51</f>
        <v>6684</v>
      </c>
      <c r="O54" s="55" t="s">
        <v>2647</v>
      </c>
      <c r="P54" s="55" t="s">
        <v>830</v>
      </c>
      <c r="Q54" s="55" t="s">
        <v>842</v>
      </c>
      <c r="R54" s="55" t="s">
        <v>815</v>
      </c>
      <c r="S54" s="55" t="s">
        <v>795</v>
      </c>
      <c r="T54" s="55" t="s">
        <v>2634</v>
      </c>
      <c r="U54" s="55" t="s">
        <v>2648</v>
      </c>
      <c r="V54" s="55" t="s">
        <v>2649</v>
      </c>
      <c r="W54" s="55"/>
      <c r="X54" s="55" t="s">
        <v>2636</v>
      </c>
      <c r="Y54" s="55" t="s">
        <v>2637</v>
      </c>
      <c r="Z54" s="55" t="s">
        <v>2638</v>
      </c>
      <c r="AA54" s="55"/>
      <c r="AB54" s="55" t="s">
        <v>2639</v>
      </c>
      <c r="AC54" s="55" t="s">
        <v>2650</v>
      </c>
      <c r="AD54" s="55"/>
      <c r="AE54" s="55" t="s">
        <v>2641</v>
      </c>
      <c r="AF54" s="55"/>
      <c r="AG54" s="55"/>
      <c r="AH54" s="55" t="s">
        <v>2642</v>
      </c>
      <c r="AI54" s="55" t="s">
        <v>2631</v>
      </c>
      <c r="AJ54" s="55"/>
      <c r="AK54" s="42"/>
      <c r="AL54" s="42"/>
      <c r="AM54" s="42"/>
      <c r="AN54" s="42"/>
      <c r="AO54" s="57"/>
    </row>
    <row r="55" spans="1:41" ht="64.5" customHeight="1" x14ac:dyDescent="0.25">
      <c r="A55" s="55" t="s">
        <v>131</v>
      </c>
      <c r="B55" s="58" t="s">
        <v>2632</v>
      </c>
      <c r="C55" s="55" t="s">
        <v>273</v>
      </c>
      <c r="D55" s="55" t="s">
        <v>274</v>
      </c>
      <c r="E55" s="55">
        <v>6803</v>
      </c>
      <c r="F55" s="55">
        <v>14917</v>
      </c>
      <c r="G55" s="55">
        <v>274</v>
      </c>
      <c r="H55" s="55" t="s">
        <v>285</v>
      </c>
      <c r="I55" s="55" t="s">
        <v>293</v>
      </c>
      <c r="J55" s="55" t="s">
        <v>850</v>
      </c>
      <c r="K55" s="55" t="s">
        <v>294</v>
      </c>
      <c r="L55" s="55">
        <v>56</v>
      </c>
      <c r="M55" s="55">
        <v>274</v>
      </c>
      <c r="N55" s="199">
        <f>+'[1]PI Rev 20-Ago-2019 (Ajustado)'!AH52</f>
        <v>263</v>
      </c>
      <c r="O55" s="55" t="s">
        <v>2651</v>
      </c>
      <c r="P55" s="55" t="s">
        <v>829</v>
      </c>
      <c r="Q55" s="55" t="s">
        <v>843</v>
      </c>
      <c r="R55" s="55" t="s">
        <v>816</v>
      </c>
      <c r="S55" s="55" t="s">
        <v>794</v>
      </c>
      <c r="T55" s="55" t="s">
        <v>2634</v>
      </c>
      <c r="U55" s="55" t="s">
        <v>2652</v>
      </c>
      <c r="V55" s="55"/>
      <c r="W55" s="55"/>
      <c r="X55" s="55" t="s">
        <v>2636</v>
      </c>
      <c r="Y55" s="55" t="s">
        <v>2637</v>
      </c>
      <c r="Z55" s="55" t="s">
        <v>2638</v>
      </c>
      <c r="AA55" s="55"/>
      <c r="AB55" s="55" t="s">
        <v>2639</v>
      </c>
      <c r="AC55" s="55" t="s">
        <v>2650</v>
      </c>
      <c r="AD55" s="55"/>
      <c r="AE55" s="55" t="s">
        <v>2641</v>
      </c>
      <c r="AF55" s="55"/>
      <c r="AG55" s="55"/>
      <c r="AH55" s="55" t="s">
        <v>2642</v>
      </c>
      <c r="AI55" s="55" t="s">
        <v>2631</v>
      </c>
      <c r="AJ55" s="55"/>
      <c r="AK55" s="42"/>
      <c r="AL55" s="42"/>
      <c r="AM55" s="42"/>
      <c r="AN55" s="42"/>
      <c r="AO55" s="57"/>
    </row>
    <row r="56" spans="1:41" ht="64.5" customHeight="1" x14ac:dyDescent="0.25">
      <c r="A56" s="55" t="s">
        <v>131</v>
      </c>
      <c r="B56" s="55" t="s">
        <v>732</v>
      </c>
      <c r="C56" s="55" t="s">
        <v>273</v>
      </c>
      <c r="D56" s="55" t="s">
        <v>274</v>
      </c>
      <c r="E56" s="55">
        <v>6803</v>
      </c>
      <c r="F56" s="55">
        <v>14917</v>
      </c>
      <c r="G56" s="55"/>
      <c r="H56" s="55" t="s">
        <v>285</v>
      </c>
      <c r="I56" s="55" t="s">
        <v>295</v>
      </c>
      <c r="J56" s="55" t="s">
        <v>2628</v>
      </c>
      <c r="K56" s="55" t="s">
        <v>296</v>
      </c>
      <c r="L56" s="55">
        <v>0</v>
      </c>
      <c r="M56" s="55">
        <v>100</v>
      </c>
      <c r="N56" s="199">
        <f>+'[1]PI Rev 20-Ago-2019 (Ajustado)'!AH53</f>
        <v>0</v>
      </c>
      <c r="O56" s="55"/>
      <c r="P56" s="55"/>
      <c r="Q56" s="55"/>
      <c r="R56" s="55"/>
      <c r="S56" s="55"/>
      <c r="T56" s="55"/>
      <c r="U56" s="55"/>
      <c r="V56" s="55"/>
      <c r="W56" s="55"/>
      <c r="X56" s="55"/>
      <c r="Y56" s="55"/>
      <c r="Z56" s="55"/>
      <c r="AA56" s="55"/>
      <c r="AB56" s="55"/>
      <c r="AC56" s="55"/>
      <c r="AD56" s="55"/>
      <c r="AE56" s="55"/>
      <c r="AF56" s="55"/>
      <c r="AG56" s="55"/>
      <c r="AH56" s="55"/>
      <c r="AI56" s="55"/>
      <c r="AJ56" s="55"/>
      <c r="AK56" s="42"/>
      <c r="AL56" s="42"/>
      <c r="AM56" s="42"/>
      <c r="AN56" s="42"/>
      <c r="AO56" s="57"/>
    </row>
    <row r="57" spans="1:41" ht="64.5" customHeight="1" x14ac:dyDescent="0.25">
      <c r="A57" s="55" t="s">
        <v>131</v>
      </c>
      <c r="B57" s="55" t="s">
        <v>734</v>
      </c>
      <c r="C57" s="55" t="s">
        <v>273</v>
      </c>
      <c r="D57" s="55" t="s">
        <v>274</v>
      </c>
      <c r="E57" s="55">
        <v>6803</v>
      </c>
      <c r="F57" s="55">
        <v>14917</v>
      </c>
      <c r="G57" s="55">
        <v>2500</v>
      </c>
      <c r="H57" s="55" t="s">
        <v>285</v>
      </c>
      <c r="I57" s="55" t="s">
        <v>297</v>
      </c>
      <c r="J57" s="55" t="s">
        <v>850</v>
      </c>
      <c r="K57" s="55" t="s">
        <v>298</v>
      </c>
      <c r="L57" s="55">
        <v>500</v>
      </c>
      <c r="M57" s="55">
        <v>2500</v>
      </c>
      <c r="N57" s="199">
        <f>+'[1]PI Rev 20-Ago-2019 (Ajustado)'!AH54</f>
        <v>2398</v>
      </c>
      <c r="O57" s="55" t="s">
        <v>2653</v>
      </c>
      <c r="P57" s="55" t="s">
        <v>844</v>
      </c>
      <c r="Q57" s="55" t="s">
        <v>845</v>
      </c>
      <c r="R57" s="55" t="s">
        <v>846</v>
      </c>
      <c r="S57" s="55" t="s">
        <v>799</v>
      </c>
      <c r="T57" s="55" t="s">
        <v>2634</v>
      </c>
      <c r="U57" s="55" t="s">
        <v>2654</v>
      </c>
      <c r="V57" s="55"/>
      <c r="W57" s="55"/>
      <c r="X57" s="55" t="s">
        <v>2636</v>
      </c>
      <c r="Y57" s="55" t="s">
        <v>2637</v>
      </c>
      <c r="Z57" s="55" t="s">
        <v>2638</v>
      </c>
      <c r="AA57" s="55"/>
      <c r="AB57" s="55" t="s">
        <v>2639</v>
      </c>
      <c r="AC57" s="55" t="s">
        <v>2650</v>
      </c>
      <c r="AD57" s="55"/>
      <c r="AE57" s="55" t="s">
        <v>2641</v>
      </c>
      <c r="AF57" s="55"/>
      <c r="AG57" s="55"/>
      <c r="AH57" s="55" t="s">
        <v>2642</v>
      </c>
      <c r="AI57" s="55" t="s">
        <v>2631</v>
      </c>
      <c r="AJ57" s="55"/>
      <c r="AK57" s="42"/>
      <c r="AL57" s="42"/>
      <c r="AM57" s="42"/>
      <c r="AN57" s="42"/>
      <c r="AO57" s="57"/>
    </row>
    <row r="58" spans="1:41" ht="64.5" customHeight="1" x14ac:dyDescent="0.25">
      <c r="A58" s="55" t="s">
        <v>131</v>
      </c>
      <c r="B58" s="55" t="s">
        <v>736</v>
      </c>
      <c r="C58" s="55" t="s">
        <v>273</v>
      </c>
      <c r="D58" s="55" t="s">
        <v>274</v>
      </c>
      <c r="E58" s="55">
        <v>6803</v>
      </c>
      <c r="F58" s="55">
        <v>14917</v>
      </c>
      <c r="G58" s="55">
        <v>5840</v>
      </c>
      <c r="H58" s="55" t="s">
        <v>285</v>
      </c>
      <c r="I58" s="55" t="s">
        <v>299</v>
      </c>
      <c r="J58" s="55" t="s">
        <v>850</v>
      </c>
      <c r="K58" s="55" t="s">
        <v>300</v>
      </c>
      <c r="L58" s="55">
        <v>0</v>
      </c>
      <c r="M58" s="55">
        <v>8240</v>
      </c>
      <c r="N58" s="199">
        <f>+'[1]PI Rev 20-Ago-2019 (Ajustado)'!AH55</f>
        <v>5840</v>
      </c>
      <c r="O58" s="55" t="s">
        <v>2655</v>
      </c>
      <c r="P58" s="55"/>
      <c r="Q58" s="55"/>
      <c r="R58" s="55"/>
      <c r="S58" s="55" t="s">
        <v>2889</v>
      </c>
      <c r="T58" s="55" t="s">
        <v>2634</v>
      </c>
      <c r="U58" s="55"/>
      <c r="V58" s="55"/>
      <c r="W58" s="55"/>
      <c r="X58" s="55" t="s">
        <v>2644</v>
      </c>
      <c r="Y58" s="55"/>
      <c r="Z58" s="55"/>
      <c r="AA58" s="55"/>
      <c r="AB58" s="55"/>
      <c r="AC58" s="55"/>
      <c r="AD58" s="55"/>
      <c r="AE58" s="55"/>
      <c r="AF58" s="55"/>
      <c r="AG58" s="55"/>
      <c r="AH58" s="55"/>
      <c r="AI58" s="55" t="s">
        <v>2631</v>
      </c>
      <c r="AJ58" s="55"/>
      <c r="AK58" s="42"/>
      <c r="AL58" s="42"/>
      <c r="AM58" s="42"/>
      <c r="AN58" s="42"/>
      <c r="AO58" s="57"/>
    </row>
    <row r="59" spans="1:41" ht="64.5" customHeight="1" x14ac:dyDescent="0.25">
      <c r="A59" s="55" t="s">
        <v>131</v>
      </c>
      <c r="B59" s="55" t="s">
        <v>750</v>
      </c>
      <c r="C59" s="55" t="s">
        <v>273</v>
      </c>
      <c r="D59" s="55" t="s">
        <v>274</v>
      </c>
      <c r="E59" s="55">
        <v>6803</v>
      </c>
      <c r="F59" s="55">
        <v>14917</v>
      </c>
      <c r="G59" s="55">
        <v>50</v>
      </c>
      <c r="H59" s="55" t="s">
        <v>285</v>
      </c>
      <c r="I59" s="55" t="s">
        <v>301</v>
      </c>
      <c r="J59" s="55" t="s">
        <v>850</v>
      </c>
      <c r="K59" s="55" t="s">
        <v>302</v>
      </c>
      <c r="L59" s="55">
        <v>0</v>
      </c>
      <c r="M59" s="55">
        <v>50</v>
      </c>
      <c r="N59" s="199">
        <f>+'[1]PI Rev 20-Ago-2019 (Ajustado)'!AH56</f>
        <v>50</v>
      </c>
      <c r="O59" s="55" t="s">
        <v>2655</v>
      </c>
      <c r="P59" s="55"/>
      <c r="Q59" s="55"/>
      <c r="R59" s="55"/>
      <c r="S59" s="55" t="s">
        <v>2890</v>
      </c>
      <c r="T59" s="55" t="s">
        <v>2634</v>
      </c>
      <c r="U59" s="55"/>
      <c r="V59" s="55"/>
      <c r="W59" s="55"/>
      <c r="X59" s="55" t="s">
        <v>2644</v>
      </c>
      <c r="Y59" s="55"/>
      <c r="Z59" s="55"/>
      <c r="AA59" s="55"/>
      <c r="AB59" s="55"/>
      <c r="AC59" s="55"/>
      <c r="AD59" s="55"/>
      <c r="AE59" s="55"/>
      <c r="AF59" s="55"/>
      <c r="AG59" s="55"/>
      <c r="AH59" s="55"/>
      <c r="AI59" s="55" t="s">
        <v>2631</v>
      </c>
      <c r="AJ59" s="55"/>
      <c r="AK59" s="42"/>
      <c r="AL59" s="42"/>
      <c r="AM59" s="42"/>
      <c r="AN59" s="42"/>
      <c r="AO59" s="57"/>
    </row>
    <row r="60" spans="1:41" ht="64.5" customHeight="1" x14ac:dyDescent="0.25">
      <c r="A60" s="55" t="s">
        <v>131</v>
      </c>
      <c r="B60" s="148" t="s">
        <v>2632</v>
      </c>
      <c r="C60" s="55" t="s">
        <v>273</v>
      </c>
      <c r="D60" s="55" t="s">
        <v>274</v>
      </c>
      <c r="E60" s="55">
        <v>6803</v>
      </c>
      <c r="F60" s="55">
        <v>14917</v>
      </c>
      <c r="G60" s="55">
        <v>11163</v>
      </c>
      <c r="H60" s="55" t="s">
        <v>285</v>
      </c>
      <c r="I60" s="55" t="s">
        <v>303</v>
      </c>
      <c r="J60" s="55" t="s">
        <v>850</v>
      </c>
      <c r="K60" s="55" t="s">
        <v>304</v>
      </c>
      <c r="L60" s="55">
        <v>3471</v>
      </c>
      <c r="M60" s="55">
        <v>15134</v>
      </c>
      <c r="N60" s="199">
        <f>+'[1]PI Rev 20-Ago-2019 (Ajustado)'!AH57</f>
        <v>13139</v>
      </c>
      <c r="O60" s="55" t="s">
        <v>2656</v>
      </c>
      <c r="P60" s="55" t="s">
        <v>2931</v>
      </c>
      <c r="Q60" s="55"/>
      <c r="R60" s="55" t="s">
        <v>2932</v>
      </c>
      <c r="S60" s="55" t="s">
        <v>2933</v>
      </c>
      <c r="T60" s="55" t="s">
        <v>2634</v>
      </c>
      <c r="U60" s="55"/>
      <c r="V60" s="55"/>
      <c r="W60" s="55"/>
      <c r="X60" s="55" t="s">
        <v>2644</v>
      </c>
      <c r="Y60" s="55"/>
      <c r="Z60" s="55"/>
      <c r="AA60" s="55"/>
      <c r="AB60" s="55"/>
      <c r="AC60" s="55"/>
      <c r="AD60" s="55"/>
      <c r="AE60" s="55"/>
      <c r="AF60" s="55"/>
      <c r="AG60" s="55"/>
      <c r="AH60" s="55"/>
      <c r="AI60" s="55" t="s">
        <v>2631</v>
      </c>
      <c r="AJ60" s="55"/>
      <c r="AK60" s="42"/>
      <c r="AL60" s="42"/>
      <c r="AM60" s="42"/>
      <c r="AN60" s="42"/>
      <c r="AO60" s="57"/>
    </row>
    <row r="61" spans="1:41" ht="64.5" customHeight="1" x14ac:dyDescent="0.25">
      <c r="A61" s="55" t="s">
        <v>131</v>
      </c>
      <c r="B61" s="148"/>
      <c r="C61" s="55" t="s">
        <v>273</v>
      </c>
      <c r="D61" s="55" t="s">
        <v>274</v>
      </c>
      <c r="E61" s="55">
        <v>6803</v>
      </c>
      <c r="F61" s="55">
        <v>14917</v>
      </c>
      <c r="G61" s="55">
        <v>0.2</v>
      </c>
      <c r="H61" s="55" t="s">
        <v>285</v>
      </c>
      <c r="I61" s="55" t="s">
        <v>305</v>
      </c>
      <c r="J61" s="55" t="s">
        <v>850</v>
      </c>
      <c r="K61" s="55" t="s">
        <v>306</v>
      </c>
      <c r="L61" s="55">
        <v>0</v>
      </c>
      <c r="M61" s="55">
        <v>1</v>
      </c>
      <c r="N61" s="199">
        <f>+'[1]PI Rev 20-Ago-2019 (Ajustado)'!AH58</f>
        <v>0.2</v>
      </c>
      <c r="O61" s="55" t="s">
        <v>2657</v>
      </c>
      <c r="P61" s="55"/>
      <c r="Q61" s="55"/>
      <c r="R61" s="55"/>
      <c r="S61" s="55"/>
      <c r="T61" s="55" t="s">
        <v>2634</v>
      </c>
      <c r="U61" s="55"/>
      <c r="V61" s="55"/>
      <c r="W61" s="55"/>
      <c r="X61" s="55"/>
      <c r="Y61" s="55"/>
      <c r="Z61" s="55"/>
      <c r="AA61" s="55"/>
      <c r="AB61" s="55"/>
      <c r="AC61" s="55"/>
      <c r="AD61" s="55"/>
      <c r="AE61" s="55"/>
      <c r="AF61" s="55"/>
      <c r="AG61" s="55"/>
      <c r="AH61" s="55"/>
      <c r="AI61" s="55"/>
      <c r="AJ61" s="55"/>
      <c r="AK61" s="42"/>
      <c r="AL61" s="42"/>
      <c r="AM61" s="42"/>
      <c r="AN61" s="42"/>
      <c r="AO61" s="57"/>
    </row>
    <row r="62" spans="1:41" ht="64.5" customHeight="1" x14ac:dyDescent="0.25">
      <c r="A62" s="55" t="s">
        <v>131</v>
      </c>
      <c r="B62" s="148"/>
      <c r="C62" s="55" t="s">
        <v>273</v>
      </c>
      <c r="D62" s="55" t="s">
        <v>274</v>
      </c>
      <c r="E62" s="55">
        <v>6803</v>
      </c>
      <c r="F62" s="55">
        <v>14917</v>
      </c>
      <c r="G62" s="55">
        <v>1300</v>
      </c>
      <c r="H62" s="55" t="s">
        <v>285</v>
      </c>
      <c r="I62" s="55" t="s">
        <v>307</v>
      </c>
      <c r="J62" s="55" t="s">
        <v>850</v>
      </c>
      <c r="K62" s="55" t="s">
        <v>308</v>
      </c>
      <c r="L62" s="55">
        <v>0</v>
      </c>
      <c r="M62" s="55">
        <v>1950</v>
      </c>
      <c r="N62" s="199">
        <f>+'[1]PI Rev 20-Ago-2019 (Ajustado)'!AH59</f>
        <v>1600</v>
      </c>
      <c r="O62" s="55" t="s">
        <v>2655</v>
      </c>
      <c r="P62" s="55"/>
      <c r="Q62" s="55"/>
      <c r="R62" s="55"/>
      <c r="S62" s="55" t="s">
        <v>808</v>
      </c>
      <c r="T62" s="55" t="s">
        <v>2634</v>
      </c>
      <c r="U62" s="55"/>
      <c r="V62" s="55"/>
      <c r="W62" s="55"/>
      <c r="X62" s="55" t="s">
        <v>2644</v>
      </c>
      <c r="Y62" s="55"/>
      <c r="Z62" s="55"/>
      <c r="AA62" s="55"/>
      <c r="AB62" s="55"/>
      <c r="AC62" s="55"/>
      <c r="AD62" s="55"/>
      <c r="AE62" s="55"/>
      <c r="AF62" s="55"/>
      <c r="AG62" s="55"/>
      <c r="AH62" s="55"/>
      <c r="AI62" s="55" t="s">
        <v>2631</v>
      </c>
      <c r="AJ62" s="55"/>
      <c r="AK62" s="42"/>
      <c r="AL62" s="42"/>
      <c r="AM62" s="42"/>
      <c r="AN62" s="42"/>
      <c r="AO62" s="57"/>
    </row>
    <row r="63" spans="1:41" ht="64.5" customHeight="1" x14ac:dyDescent="0.25">
      <c r="A63" s="55" t="s">
        <v>132</v>
      </c>
      <c r="B63" s="55" t="s">
        <v>153</v>
      </c>
      <c r="C63" s="55" t="s">
        <v>309</v>
      </c>
      <c r="D63" s="55" t="s">
        <v>310</v>
      </c>
      <c r="E63" s="55">
        <v>5</v>
      </c>
      <c r="F63" s="55">
        <v>45</v>
      </c>
      <c r="G63" s="55">
        <f>6878+7921+7500+6472</f>
        <v>28771</v>
      </c>
      <c r="H63" s="55" t="s">
        <v>311</v>
      </c>
      <c r="I63" s="55" t="s">
        <v>312</v>
      </c>
      <c r="J63" s="55" t="s">
        <v>850</v>
      </c>
      <c r="K63" s="55" t="s">
        <v>313</v>
      </c>
      <c r="L63" s="55">
        <v>6000</v>
      </c>
      <c r="M63" s="55">
        <v>29000</v>
      </c>
      <c r="N63" s="199">
        <f>+'[1]PI Rev 20-Ago-2019 (Ajustado)'!AH60</f>
        <v>27229</v>
      </c>
      <c r="O63" s="55" t="s">
        <v>2469</v>
      </c>
      <c r="P63" s="55" t="s">
        <v>2470</v>
      </c>
      <c r="Q63" s="55" t="s">
        <v>2471</v>
      </c>
      <c r="R63" s="58" t="s">
        <v>2472</v>
      </c>
      <c r="S63" s="58" t="s">
        <v>2473</v>
      </c>
      <c r="T63" s="55" t="s">
        <v>2474</v>
      </c>
      <c r="U63" s="55" t="s">
        <v>2475</v>
      </c>
      <c r="V63" s="55" t="s">
        <v>2476</v>
      </c>
      <c r="W63" s="55" t="s">
        <v>2477</v>
      </c>
      <c r="X63" s="55" t="s">
        <v>2478</v>
      </c>
      <c r="Y63" s="55" t="s">
        <v>2479</v>
      </c>
      <c r="Z63" s="55" t="s">
        <v>2480</v>
      </c>
      <c r="AA63" s="58" t="s">
        <v>2481</v>
      </c>
      <c r="AB63" s="55" t="s">
        <v>2482</v>
      </c>
      <c r="AC63" s="55" t="s">
        <v>2483</v>
      </c>
      <c r="AD63" s="55" t="s">
        <v>2478</v>
      </c>
      <c r="AE63" s="55" t="s">
        <v>2484</v>
      </c>
      <c r="AF63" s="55" t="s">
        <v>2485</v>
      </c>
      <c r="AG63" s="55" t="s">
        <v>2486</v>
      </c>
      <c r="AH63" s="55" t="s">
        <v>2487</v>
      </c>
      <c r="AI63" s="55" t="s">
        <v>2488</v>
      </c>
      <c r="AJ63" s="55" t="s">
        <v>2489</v>
      </c>
      <c r="AK63" s="42"/>
      <c r="AL63" s="42"/>
      <c r="AM63" s="42"/>
      <c r="AN63" s="42"/>
      <c r="AO63" s="57"/>
    </row>
    <row r="64" spans="1:41" ht="64.5" customHeight="1" x14ac:dyDescent="0.25">
      <c r="A64" s="55" t="s">
        <v>132</v>
      </c>
      <c r="B64" s="55"/>
      <c r="C64" s="55" t="s">
        <v>152</v>
      </c>
      <c r="D64" s="55" t="s">
        <v>310</v>
      </c>
      <c r="E64" s="55">
        <v>5</v>
      </c>
      <c r="F64" s="55">
        <v>45</v>
      </c>
      <c r="G64" s="55">
        <v>4</v>
      </c>
      <c r="H64" s="55" t="s">
        <v>314</v>
      </c>
      <c r="I64" s="55" t="s">
        <v>315</v>
      </c>
      <c r="J64" s="55" t="s">
        <v>1654</v>
      </c>
      <c r="K64" s="55" t="s">
        <v>316</v>
      </c>
      <c r="L64" s="55">
        <v>0</v>
      </c>
      <c r="M64" s="55">
        <v>4</v>
      </c>
      <c r="N64" s="199">
        <f>+'[1]PI Rev 20-Ago-2019 (Ajustado)'!AH61</f>
        <v>3.1999999999999997</v>
      </c>
      <c r="O64" s="55"/>
      <c r="P64" s="55"/>
      <c r="Q64" s="55"/>
      <c r="R64" s="55"/>
      <c r="S64" s="55"/>
      <c r="T64" s="55" t="s">
        <v>2490</v>
      </c>
      <c r="U64" s="55" t="s">
        <v>2491</v>
      </c>
      <c r="V64" s="55" t="s">
        <v>2492</v>
      </c>
      <c r="W64" s="55" t="s">
        <v>2493</v>
      </c>
      <c r="X64" s="55" t="s">
        <v>2494</v>
      </c>
      <c r="Y64" s="55" t="s">
        <v>2495</v>
      </c>
      <c r="Z64" s="55" t="s">
        <v>2496</v>
      </c>
      <c r="AA64" s="58" t="s">
        <v>2497</v>
      </c>
      <c r="AB64" s="55" t="s">
        <v>2498</v>
      </c>
      <c r="AC64" s="55" t="s">
        <v>2499</v>
      </c>
      <c r="AD64" s="55" t="s">
        <v>2494</v>
      </c>
      <c r="AE64" s="55" t="s">
        <v>2484</v>
      </c>
      <c r="AF64" s="55" t="s">
        <v>2485</v>
      </c>
      <c r="AG64" s="55" t="s">
        <v>2500</v>
      </c>
      <c r="AH64" s="55" t="s">
        <v>2487</v>
      </c>
      <c r="AI64" s="55" t="s">
        <v>2501</v>
      </c>
      <c r="AJ64" s="55" t="s">
        <v>2489</v>
      </c>
      <c r="AK64" s="42"/>
      <c r="AL64" s="42"/>
      <c r="AM64" s="42"/>
      <c r="AN64" s="42"/>
      <c r="AO64" s="57"/>
    </row>
    <row r="65" spans="1:41" ht="64.5" customHeight="1" x14ac:dyDescent="0.25">
      <c r="A65" s="55" t="s">
        <v>132</v>
      </c>
      <c r="B65" s="138" t="s">
        <v>148</v>
      </c>
      <c r="C65" s="55" t="s">
        <v>309</v>
      </c>
      <c r="D65" s="55" t="s">
        <v>310</v>
      </c>
      <c r="E65" s="55">
        <v>5</v>
      </c>
      <c r="F65" s="55">
        <v>45</v>
      </c>
      <c r="G65" s="55">
        <v>13</v>
      </c>
      <c r="H65" s="55" t="s">
        <v>314</v>
      </c>
      <c r="I65" s="55" t="s">
        <v>317</v>
      </c>
      <c r="J65" s="55" t="s">
        <v>850</v>
      </c>
      <c r="K65" s="55" t="s">
        <v>318</v>
      </c>
      <c r="L65" s="55">
        <v>13</v>
      </c>
      <c r="M65" s="55">
        <v>13</v>
      </c>
      <c r="N65" s="199">
        <f>+'[1]PI Rev 20-Ago-2019 (Ajustado)'!AH62</f>
        <v>13</v>
      </c>
      <c r="O65" s="55"/>
      <c r="P65" s="55"/>
      <c r="Q65" s="55"/>
      <c r="R65" s="55"/>
      <c r="S65" s="55"/>
      <c r="T65" s="55" t="s">
        <v>2502</v>
      </c>
      <c r="U65" s="55" t="s">
        <v>2503</v>
      </c>
      <c r="V65" s="55" t="s">
        <v>2504</v>
      </c>
      <c r="W65" s="55" t="s">
        <v>2505</v>
      </c>
      <c r="X65" s="55" t="s">
        <v>2506</v>
      </c>
      <c r="Y65" s="55" t="s">
        <v>2507</v>
      </c>
      <c r="Z65" s="55" t="s">
        <v>2508</v>
      </c>
      <c r="AA65" s="58" t="s">
        <v>2509</v>
      </c>
      <c r="AB65" s="55" t="s">
        <v>2510</v>
      </c>
      <c r="AC65" s="55" t="s">
        <v>2511</v>
      </c>
      <c r="AD65" s="55" t="s">
        <v>2512</v>
      </c>
      <c r="AE65" s="55" t="s">
        <v>2484</v>
      </c>
      <c r="AF65" s="55" t="s">
        <v>2485</v>
      </c>
      <c r="AG65" s="55" t="s">
        <v>2513</v>
      </c>
      <c r="AH65" s="55" t="s">
        <v>2487</v>
      </c>
      <c r="AI65" s="55" t="s">
        <v>2514</v>
      </c>
      <c r="AJ65" s="55" t="s">
        <v>2489</v>
      </c>
      <c r="AK65" s="42"/>
      <c r="AL65" s="42"/>
      <c r="AM65" s="42"/>
      <c r="AN65" s="42"/>
      <c r="AO65" s="57"/>
    </row>
    <row r="66" spans="1:41" ht="64.5" customHeight="1" x14ac:dyDescent="0.25">
      <c r="A66" s="55" t="s">
        <v>132</v>
      </c>
      <c r="B66" s="138"/>
      <c r="C66" s="55" t="s">
        <v>309</v>
      </c>
      <c r="D66" s="55" t="s">
        <v>310</v>
      </c>
      <c r="E66" s="55">
        <v>5</v>
      </c>
      <c r="F66" s="55">
        <v>45</v>
      </c>
      <c r="G66" s="55">
        <v>200</v>
      </c>
      <c r="H66" s="55" t="s">
        <v>314</v>
      </c>
      <c r="I66" s="55" t="s">
        <v>319</v>
      </c>
      <c r="J66" s="55" t="s">
        <v>850</v>
      </c>
      <c r="K66" s="55" t="s">
        <v>320</v>
      </c>
      <c r="L66" s="55">
        <v>0</v>
      </c>
      <c r="M66" s="55">
        <v>200</v>
      </c>
      <c r="N66" s="199">
        <f>+'[1]PI Rev 20-Ago-2019 (Ajustado)'!AH63</f>
        <v>175</v>
      </c>
      <c r="O66" s="55"/>
      <c r="P66" s="58" t="s">
        <v>2515</v>
      </c>
      <c r="Q66" s="58" t="s">
        <v>2516</v>
      </c>
      <c r="R66" s="58" t="s">
        <v>2517</v>
      </c>
      <c r="S66" s="58" t="s">
        <v>2518</v>
      </c>
      <c r="T66" s="55" t="s">
        <v>2519</v>
      </c>
      <c r="U66" s="55" t="s">
        <v>2520</v>
      </c>
      <c r="V66" s="55" t="s">
        <v>2521</v>
      </c>
      <c r="W66" s="55" t="s">
        <v>2522</v>
      </c>
      <c r="X66" s="55" t="s">
        <v>2523</v>
      </c>
      <c r="Y66" s="55" t="s">
        <v>2524</v>
      </c>
      <c r="Z66" s="55" t="s">
        <v>2525</v>
      </c>
      <c r="AA66" s="58" t="s">
        <v>2526</v>
      </c>
      <c r="AB66" s="55" t="s">
        <v>2527</v>
      </c>
      <c r="AC66" s="55" t="s">
        <v>2528</v>
      </c>
      <c r="AD66" s="55" t="s">
        <v>2523</v>
      </c>
      <c r="AE66" s="55" t="s">
        <v>2484</v>
      </c>
      <c r="AF66" s="55" t="s">
        <v>2485</v>
      </c>
      <c r="AG66" s="55" t="s">
        <v>2529</v>
      </c>
      <c r="AH66" s="55" t="s">
        <v>2487</v>
      </c>
      <c r="AI66" s="55" t="s">
        <v>2530</v>
      </c>
      <c r="AJ66" s="55" t="s">
        <v>2489</v>
      </c>
      <c r="AK66" s="42"/>
      <c r="AL66" s="42"/>
      <c r="AM66" s="42"/>
      <c r="AN66" s="42"/>
      <c r="AO66" s="57"/>
    </row>
    <row r="67" spans="1:41" ht="64.5" customHeight="1" x14ac:dyDescent="0.25">
      <c r="A67" s="55" t="s">
        <v>132</v>
      </c>
      <c r="B67" s="55" t="s">
        <v>147</v>
      </c>
      <c r="C67" s="55" t="s">
        <v>309</v>
      </c>
      <c r="D67" s="55" t="s">
        <v>310</v>
      </c>
      <c r="E67" s="55">
        <v>5</v>
      </c>
      <c r="F67" s="55">
        <v>45</v>
      </c>
      <c r="G67" s="55">
        <v>18</v>
      </c>
      <c r="H67" s="55" t="s">
        <v>321</v>
      </c>
      <c r="I67" s="55" t="s">
        <v>322</v>
      </c>
      <c r="J67" s="55" t="s">
        <v>850</v>
      </c>
      <c r="K67" s="55" t="s">
        <v>323</v>
      </c>
      <c r="L67" s="55">
        <v>4</v>
      </c>
      <c r="M67" s="55">
        <v>18</v>
      </c>
      <c r="N67" s="199">
        <f>+'[1]PI Rev 20-Ago-2019 (Ajustado)'!AH64</f>
        <v>16.77</v>
      </c>
      <c r="O67" s="55"/>
      <c r="P67" s="55"/>
      <c r="Q67" s="55"/>
      <c r="R67" s="55"/>
      <c r="S67" s="55"/>
      <c r="T67" s="55" t="s">
        <v>2531</v>
      </c>
      <c r="U67" s="55" t="s">
        <v>2532</v>
      </c>
      <c r="V67" s="55" t="s">
        <v>2533</v>
      </c>
      <c r="W67" s="55" t="s">
        <v>2534</v>
      </c>
      <c r="X67" s="55" t="s">
        <v>2535</v>
      </c>
      <c r="Y67" s="55" t="s">
        <v>2536</v>
      </c>
      <c r="Z67" s="55" t="s">
        <v>2537</v>
      </c>
      <c r="AA67" s="58" t="s">
        <v>2538</v>
      </c>
      <c r="AB67" s="55" t="s">
        <v>2539</v>
      </c>
      <c r="AC67" s="55" t="s">
        <v>2540</v>
      </c>
      <c r="AD67" s="55" t="s">
        <v>2535</v>
      </c>
      <c r="AE67" s="55" t="s">
        <v>2484</v>
      </c>
      <c r="AF67" s="55" t="s">
        <v>2485</v>
      </c>
      <c r="AG67" s="55" t="s">
        <v>2541</v>
      </c>
      <c r="AH67" s="55" t="s">
        <v>2487</v>
      </c>
      <c r="AI67" s="55" t="s">
        <v>2514</v>
      </c>
      <c r="AJ67" s="55" t="s">
        <v>2489</v>
      </c>
      <c r="AK67" s="42"/>
      <c r="AL67" s="42"/>
      <c r="AM67" s="42"/>
      <c r="AN67" s="42"/>
      <c r="AO67" s="57"/>
    </row>
    <row r="68" spans="1:41" ht="64.5" customHeight="1" x14ac:dyDescent="0.25">
      <c r="A68" s="55" t="s">
        <v>132</v>
      </c>
      <c r="B68" s="138" t="s">
        <v>150</v>
      </c>
      <c r="C68" s="55" t="s">
        <v>309</v>
      </c>
      <c r="D68" s="55" t="s">
        <v>310</v>
      </c>
      <c r="E68" s="55">
        <v>5</v>
      </c>
      <c r="F68" s="55">
        <v>45</v>
      </c>
      <c r="G68" s="55">
        <v>7534</v>
      </c>
      <c r="H68" s="55" t="s">
        <v>321</v>
      </c>
      <c r="I68" s="55" t="s">
        <v>324</v>
      </c>
      <c r="J68" s="55" t="s">
        <v>1654</v>
      </c>
      <c r="K68" s="55" t="s">
        <v>325</v>
      </c>
      <c r="L68" s="55">
        <v>2500</v>
      </c>
      <c r="M68" s="55">
        <v>4500</v>
      </c>
      <c r="N68" s="199">
        <f>+'[1]PI Rev 20-Ago-2019 (Ajustado)'!AH65</f>
        <v>4354.58</v>
      </c>
      <c r="O68" s="55"/>
      <c r="P68" s="58" t="s">
        <v>2542</v>
      </c>
      <c r="Q68" s="58" t="s">
        <v>2543</v>
      </c>
      <c r="R68" s="58" t="s">
        <v>812</v>
      </c>
      <c r="S68" s="58" t="s">
        <v>791</v>
      </c>
      <c r="T68" s="55" t="s">
        <v>2544</v>
      </c>
      <c r="U68" s="55" t="s">
        <v>2545</v>
      </c>
      <c r="V68" s="55" t="s">
        <v>2546</v>
      </c>
      <c r="W68" s="55" t="s">
        <v>2547</v>
      </c>
      <c r="X68" s="55" t="s">
        <v>2548</v>
      </c>
      <c r="Y68" s="55" t="s">
        <v>2549</v>
      </c>
      <c r="Z68" s="55" t="s">
        <v>2550</v>
      </c>
      <c r="AA68" s="58" t="s">
        <v>2551</v>
      </c>
      <c r="AB68" s="55" t="s">
        <v>2552</v>
      </c>
      <c r="AC68" s="55" t="s">
        <v>2553</v>
      </c>
      <c r="AD68" s="55" t="s">
        <v>2548</v>
      </c>
      <c r="AE68" s="55" t="s">
        <v>2484</v>
      </c>
      <c r="AF68" s="55" t="s">
        <v>2485</v>
      </c>
      <c r="AG68" s="55" t="s">
        <v>2554</v>
      </c>
      <c r="AH68" s="55" t="s">
        <v>2487</v>
      </c>
      <c r="AI68" s="55" t="s">
        <v>2555</v>
      </c>
      <c r="AJ68" s="55" t="s">
        <v>2489</v>
      </c>
      <c r="AK68" s="42"/>
      <c r="AL68" s="42"/>
      <c r="AM68" s="42"/>
      <c r="AN68" s="42"/>
      <c r="AO68" s="57"/>
    </row>
    <row r="69" spans="1:41" ht="64.5" customHeight="1" x14ac:dyDescent="0.25">
      <c r="A69" s="55" t="s">
        <v>132</v>
      </c>
      <c r="B69" s="138"/>
      <c r="C69" s="55" t="s">
        <v>309</v>
      </c>
      <c r="D69" s="55" t="s">
        <v>310</v>
      </c>
      <c r="E69" s="55">
        <v>5</v>
      </c>
      <c r="F69" s="55">
        <v>45</v>
      </c>
      <c r="G69" s="55">
        <v>8</v>
      </c>
      <c r="H69" s="55" t="s">
        <v>311</v>
      </c>
      <c r="I69" s="55" t="s">
        <v>326</v>
      </c>
      <c r="J69" s="55" t="s">
        <v>1654</v>
      </c>
      <c r="K69" s="55" t="s">
        <v>327</v>
      </c>
      <c r="L69" s="55">
        <v>2</v>
      </c>
      <c r="M69" s="55">
        <v>8</v>
      </c>
      <c r="N69" s="199">
        <f>+'[1]PI Rev 20-Ago-2019 (Ajustado)'!AH66</f>
        <v>6.83</v>
      </c>
      <c r="O69" s="55"/>
      <c r="P69" s="55"/>
      <c r="Q69" s="55"/>
      <c r="R69" s="58"/>
      <c r="S69" s="55"/>
      <c r="T69" s="55" t="s">
        <v>2556</v>
      </c>
      <c r="U69" s="55" t="s">
        <v>2557</v>
      </c>
      <c r="V69" s="55" t="s">
        <v>2558</v>
      </c>
      <c r="W69" s="55" t="s">
        <v>2559</v>
      </c>
      <c r="X69" s="55" t="s">
        <v>2560</v>
      </c>
      <c r="Y69" s="55" t="s">
        <v>2561</v>
      </c>
      <c r="Z69" s="55" t="s">
        <v>2562</v>
      </c>
      <c r="AA69" s="58" t="s">
        <v>2563</v>
      </c>
      <c r="AB69" s="55" t="s">
        <v>2564</v>
      </c>
      <c r="AC69" s="55" t="s">
        <v>2565</v>
      </c>
      <c r="AD69" s="55" t="s">
        <v>2560</v>
      </c>
      <c r="AE69" s="55" t="s">
        <v>2484</v>
      </c>
      <c r="AF69" s="55" t="s">
        <v>2485</v>
      </c>
      <c r="AG69" s="55" t="s">
        <v>2566</v>
      </c>
      <c r="AH69" s="55" t="s">
        <v>2487</v>
      </c>
      <c r="AI69" s="55" t="s">
        <v>2567</v>
      </c>
      <c r="AJ69" s="55" t="s">
        <v>2489</v>
      </c>
      <c r="AK69" s="42"/>
      <c r="AL69" s="42"/>
      <c r="AM69" s="42"/>
      <c r="AN69" s="42"/>
      <c r="AO69" s="57"/>
    </row>
    <row r="70" spans="1:41" ht="84" customHeight="1" x14ac:dyDescent="0.25">
      <c r="A70" s="55" t="s">
        <v>132</v>
      </c>
      <c r="B70" s="58" t="s">
        <v>2884</v>
      </c>
      <c r="C70" s="55" t="s">
        <v>309</v>
      </c>
      <c r="D70" s="55" t="s">
        <v>310</v>
      </c>
      <c r="E70" s="55">
        <v>5</v>
      </c>
      <c r="F70" s="55">
        <v>45</v>
      </c>
      <c r="G70" s="55">
        <v>10</v>
      </c>
      <c r="H70" s="55" t="s">
        <v>328</v>
      </c>
      <c r="I70" s="55" t="s">
        <v>329</v>
      </c>
      <c r="J70" s="55" t="s">
        <v>850</v>
      </c>
      <c r="K70" s="55" t="s">
        <v>330</v>
      </c>
      <c r="L70" s="55">
        <v>0</v>
      </c>
      <c r="M70" s="55">
        <v>13</v>
      </c>
      <c r="N70" s="199">
        <f>+'[1]PI Rev 20-Ago-2019 (Ajustado)'!AH67</f>
        <v>13</v>
      </c>
      <c r="O70" s="55"/>
      <c r="P70" s="55"/>
      <c r="Q70" s="55"/>
      <c r="R70" s="55"/>
      <c r="S70" s="55"/>
      <c r="T70" s="55" t="s">
        <v>2568</v>
      </c>
      <c r="U70" s="55" t="s">
        <v>2569</v>
      </c>
      <c r="V70" s="55" t="s">
        <v>2570</v>
      </c>
      <c r="W70" s="55" t="s">
        <v>2571</v>
      </c>
      <c r="X70" s="55" t="s">
        <v>2572</v>
      </c>
      <c r="Y70" s="55" t="s">
        <v>2573</v>
      </c>
      <c r="Z70" s="55" t="s">
        <v>2574</v>
      </c>
      <c r="AA70" s="58" t="s">
        <v>2575</v>
      </c>
      <c r="AB70" s="55" t="s">
        <v>2576</v>
      </c>
      <c r="AC70" s="55" t="s">
        <v>2577</v>
      </c>
      <c r="AD70" s="55" t="s">
        <v>2572</v>
      </c>
      <c r="AE70" s="55" t="s">
        <v>2484</v>
      </c>
      <c r="AF70" s="55" t="s">
        <v>2485</v>
      </c>
      <c r="AG70" s="55" t="s">
        <v>2578</v>
      </c>
      <c r="AH70" s="55" t="s">
        <v>2487</v>
      </c>
      <c r="AI70" s="55" t="s">
        <v>2579</v>
      </c>
      <c r="AJ70" s="55" t="s">
        <v>2489</v>
      </c>
      <c r="AK70" s="42"/>
      <c r="AL70" s="42"/>
      <c r="AM70" s="42"/>
      <c r="AN70" s="42"/>
      <c r="AO70" s="57"/>
    </row>
    <row r="71" spans="1:41" ht="64.5" customHeight="1" x14ac:dyDescent="0.25">
      <c r="A71" s="55" t="s">
        <v>132</v>
      </c>
      <c r="B71" s="55" t="s">
        <v>148</v>
      </c>
      <c r="C71" s="55" t="s">
        <v>309</v>
      </c>
      <c r="D71" s="55" t="s">
        <v>310</v>
      </c>
      <c r="E71" s="55">
        <v>5</v>
      </c>
      <c r="F71" s="55">
        <v>45</v>
      </c>
      <c r="G71" s="55">
        <v>6</v>
      </c>
      <c r="H71" s="55" t="s">
        <v>328</v>
      </c>
      <c r="I71" s="55" t="s">
        <v>331</v>
      </c>
      <c r="J71" s="55" t="s">
        <v>850</v>
      </c>
      <c r="K71" s="55" t="s">
        <v>332</v>
      </c>
      <c r="L71" s="55">
        <v>1</v>
      </c>
      <c r="M71" s="55">
        <v>8</v>
      </c>
      <c r="N71" s="199">
        <f>+'[1]PI Rev 20-Ago-2019 (Ajustado)'!AH68</f>
        <v>6</v>
      </c>
      <c r="O71" s="55"/>
      <c r="P71" s="55">
        <v>29</v>
      </c>
      <c r="Q71" s="55">
        <v>45</v>
      </c>
      <c r="R71" s="55">
        <f>9+17</f>
        <v>26</v>
      </c>
      <c r="S71" s="55">
        <v>17</v>
      </c>
      <c r="T71" s="55" t="s">
        <v>2580</v>
      </c>
      <c r="U71" s="55" t="s">
        <v>2581</v>
      </c>
      <c r="V71" s="55" t="s">
        <v>2582</v>
      </c>
      <c r="W71" s="55" t="s">
        <v>2583</v>
      </c>
      <c r="X71" s="55" t="s">
        <v>2584</v>
      </c>
      <c r="Y71" s="55" t="s">
        <v>2585</v>
      </c>
      <c r="Z71" s="55" t="s">
        <v>2586</v>
      </c>
      <c r="AA71" s="58" t="s">
        <v>2587</v>
      </c>
      <c r="AB71" s="55" t="s">
        <v>2588</v>
      </c>
      <c r="AC71" s="55" t="s">
        <v>2589</v>
      </c>
      <c r="AD71" s="55" t="s">
        <v>2584</v>
      </c>
      <c r="AE71" s="55" t="s">
        <v>2484</v>
      </c>
      <c r="AF71" s="55" t="s">
        <v>2485</v>
      </c>
      <c r="AG71" s="55" t="s">
        <v>2590</v>
      </c>
      <c r="AH71" s="55" t="s">
        <v>2487</v>
      </c>
      <c r="AI71" s="55" t="s">
        <v>2591</v>
      </c>
      <c r="AJ71" s="55" t="s">
        <v>2489</v>
      </c>
      <c r="AK71" s="42"/>
      <c r="AL71" s="42"/>
      <c r="AM71" s="42"/>
      <c r="AN71" s="42"/>
      <c r="AO71" s="57"/>
    </row>
    <row r="72" spans="1:41" ht="64.5" customHeight="1" x14ac:dyDescent="0.25">
      <c r="A72" s="55" t="s">
        <v>132</v>
      </c>
      <c r="B72" s="55" t="s">
        <v>151</v>
      </c>
      <c r="C72" s="55" t="s">
        <v>309</v>
      </c>
      <c r="D72" s="55" t="s">
        <v>310</v>
      </c>
      <c r="E72" s="55">
        <v>5</v>
      </c>
      <c r="F72" s="55">
        <v>45</v>
      </c>
      <c r="G72" s="55">
        <v>3</v>
      </c>
      <c r="H72" s="55" t="s">
        <v>311</v>
      </c>
      <c r="I72" s="55" t="s">
        <v>333</v>
      </c>
      <c r="J72" s="55" t="s">
        <v>850</v>
      </c>
      <c r="K72" s="55" t="s">
        <v>334</v>
      </c>
      <c r="L72" s="55">
        <v>1</v>
      </c>
      <c r="M72" s="55">
        <v>4</v>
      </c>
      <c r="N72" s="199">
        <f>+'[1]PI Rev 20-Ago-2019 (Ajustado)'!AH69</f>
        <v>3.49</v>
      </c>
      <c r="O72" s="55"/>
      <c r="P72" s="55"/>
      <c r="Q72" s="55"/>
      <c r="R72" s="55"/>
      <c r="S72" s="55"/>
      <c r="T72" s="55" t="s">
        <v>2592</v>
      </c>
      <c r="U72" s="55" t="s">
        <v>2593</v>
      </c>
      <c r="V72" s="55" t="s">
        <v>2594</v>
      </c>
      <c r="W72" s="55" t="s">
        <v>2595</v>
      </c>
      <c r="X72" s="55" t="s">
        <v>2596</v>
      </c>
      <c r="Y72" s="55" t="s">
        <v>2597</v>
      </c>
      <c r="Z72" s="55" t="s">
        <v>2598</v>
      </c>
      <c r="AA72" s="58" t="s">
        <v>2599</v>
      </c>
      <c r="AB72" s="55" t="s">
        <v>2600</v>
      </c>
      <c r="AC72" s="55" t="s">
        <v>2601</v>
      </c>
      <c r="AD72" s="55" t="s">
        <v>2596</v>
      </c>
      <c r="AE72" s="55" t="s">
        <v>2484</v>
      </c>
      <c r="AF72" s="55" t="s">
        <v>2485</v>
      </c>
      <c r="AG72" s="55" t="s">
        <v>2602</v>
      </c>
      <c r="AH72" s="55" t="s">
        <v>2487</v>
      </c>
      <c r="AI72" s="55" t="s">
        <v>2603</v>
      </c>
      <c r="AJ72" s="55" t="s">
        <v>2489</v>
      </c>
      <c r="AK72" s="42"/>
      <c r="AL72" s="42"/>
      <c r="AM72" s="42"/>
      <c r="AN72" s="42"/>
      <c r="AO72" s="57"/>
    </row>
    <row r="73" spans="1:41" ht="64.5" customHeight="1" x14ac:dyDescent="0.25">
      <c r="A73" s="55" t="s">
        <v>132</v>
      </c>
      <c r="B73" s="55" t="s">
        <v>149</v>
      </c>
      <c r="C73" s="55" t="s">
        <v>309</v>
      </c>
      <c r="D73" s="55" t="s">
        <v>310</v>
      </c>
      <c r="E73" s="55">
        <v>5</v>
      </c>
      <c r="F73" s="55">
        <v>45</v>
      </c>
      <c r="G73" s="55">
        <v>45</v>
      </c>
      <c r="H73" s="55" t="s">
        <v>311</v>
      </c>
      <c r="I73" s="55" t="s">
        <v>335</v>
      </c>
      <c r="J73" s="55" t="s">
        <v>850</v>
      </c>
      <c r="K73" s="55" t="s">
        <v>336</v>
      </c>
      <c r="L73" s="55">
        <v>0</v>
      </c>
      <c r="M73" s="55">
        <v>1</v>
      </c>
      <c r="N73" s="199">
        <f>+'[1]PI Rev 20-Ago-2019 (Ajustado)'!AH70</f>
        <v>0.90000000000000013</v>
      </c>
      <c r="O73" s="55"/>
      <c r="P73" s="55"/>
      <c r="Q73" s="55"/>
      <c r="R73" s="55"/>
      <c r="S73" s="55"/>
      <c r="T73" s="55" t="s">
        <v>2604</v>
      </c>
      <c r="U73" s="55" t="s">
        <v>2605</v>
      </c>
      <c r="V73" s="55" t="s">
        <v>2606</v>
      </c>
      <c r="W73" s="55" t="s">
        <v>2607</v>
      </c>
      <c r="X73" s="55" t="s">
        <v>2608</v>
      </c>
      <c r="Y73" s="55" t="s">
        <v>2609</v>
      </c>
      <c r="Z73" s="55" t="s">
        <v>2610</v>
      </c>
      <c r="AA73" s="58" t="s">
        <v>2611</v>
      </c>
      <c r="AB73" s="58" t="s">
        <v>2612</v>
      </c>
      <c r="AC73" s="55" t="s">
        <v>2613</v>
      </c>
      <c r="AD73" s="55" t="s">
        <v>2608</v>
      </c>
      <c r="AE73" s="55" t="s">
        <v>2484</v>
      </c>
      <c r="AF73" s="55" t="s">
        <v>2485</v>
      </c>
      <c r="AG73" s="55" t="s">
        <v>2614</v>
      </c>
      <c r="AH73" s="55" t="s">
        <v>2487</v>
      </c>
      <c r="AI73" s="55" t="s">
        <v>2615</v>
      </c>
      <c r="AJ73" s="55" t="s">
        <v>2489</v>
      </c>
      <c r="AK73" s="42"/>
      <c r="AL73" s="42"/>
      <c r="AM73" s="42"/>
      <c r="AN73" s="42"/>
      <c r="AO73" s="57"/>
    </row>
    <row r="74" spans="1:41" ht="77.25" customHeight="1" x14ac:dyDescent="0.25">
      <c r="A74" s="55" t="s">
        <v>132</v>
      </c>
      <c r="B74" s="55" t="s">
        <v>849</v>
      </c>
      <c r="C74" s="55" t="s">
        <v>337</v>
      </c>
      <c r="D74" s="55" t="s">
        <v>338</v>
      </c>
      <c r="E74" s="55">
        <v>23.7</v>
      </c>
      <c r="F74" s="55">
        <v>21.6</v>
      </c>
      <c r="G74" s="55">
        <v>21.6</v>
      </c>
      <c r="H74" s="55" t="s">
        <v>311</v>
      </c>
      <c r="I74" s="55" t="s">
        <v>339</v>
      </c>
      <c r="J74" s="55" t="s">
        <v>850</v>
      </c>
      <c r="K74" s="55" t="s">
        <v>334</v>
      </c>
      <c r="L74" s="55">
        <v>1</v>
      </c>
      <c r="M74" s="55">
        <v>4</v>
      </c>
      <c r="N74" s="199">
        <f>+'[1]PI Rev 20-Ago-2019 (Ajustado)'!AH71</f>
        <v>3.6</v>
      </c>
      <c r="O74" s="55"/>
      <c r="P74" s="55"/>
      <c r="Q74" s="55"/>
      <c r="R74" s="55"/>
      <c r="S74" s="55"/>
      <c r="T74" s="55" t="s">
        <v>2616</v>
      </c>
      <c r="U74" s="55" t="s">
        <v>2617</v>
      </c>
      <c r="V74" s="55" t="s">
        <v>2618</v>
      </c>
      <c r="W74" s="55" t="s">
        <v>2619</v>
      </c>
      <c r="X74" s="55" t="s">
        <v>2620</v>
      </c>
      <c r="Y74" s="55" t="s">
        <v>2597</v>
      </c>
      <c r="Z74" s="55" t="s">
        <v>2621</v>
      </c>
      <c r="AA74" s="58" t="s">
        <v>2622</v>
      </c>
      <c r="AB74" s="55" t="s">
        <v>2600</v>
      </c>
      <c r="AC74" s="55" t="s">
        <v>2623</v>
      </c>
      <c r="AD74" s="55" t="s">
        <v>2620</v>
      </c>
      <c r="AE74" s="55" t="s">
        <v>2484</v>
      </c>
      <c r="AF74" s="55" t="s">
        <v>2485</v>
      </c>
      <c r="AG74" s="55" t="s">
        <v>2624</v>
      </c>
      <c r="AH74" s="55" t="s">
        <v>2487</v>
      </c>
      <c r="AI74" s="55" t="s">
        <v>2625</v>
      </c>
      <c r="AJ74" s="55" t="s">
        <v>2489</v>
      </c>
      <c r="AK74" s="42"/>
      <c r="AL74" s="42"/>
      <c r="AM74" s="42"/>
      <c r="AN74" s="42"/>
      <c r="AO74" s="57"/>
    </row>
    <row r="75" spans="1:41" ht="64.5" customHeight="1" x14ac:dyDescent="0.25">
      <c r="A75" s="55" t="s">
        <v>133</v>
      </c>
      <c r="B75" s="55"/>
      <c r="C75" s="55" t="s">
        <v>2064</v>
      </c>
      <c r="D75" s="55" t="s">
        <v>340</v>
      </c>
      <c r="E75" s="56">
        <v>33910</v>
      </c>
      <c r="F75" s="56">
        <v>34422</v>
      </c>
      <c r="G75" s="55">
        <v>46139</v>
      </c>
      <c r="H75" s="56" t="s">
        <v>2065</v>
      </c>
      <c r="I75" s="55" t="s">
        <v>341</v>
      </c>
      <c r="J75" s="55" t="s">
        <v>1654</v>
      </c>
      <c r="K75" s="55" t="s">
        <v>2066</v>
      </c>
      <c r="L75" s="56">
        <v>0</v>
      </c>
      <c r="M75" s="56">
        <v>6</v>
      </c>
      <c r="N75" s="199">
        <f>+'[1]PI Rev 20-Ago-2019 (Ajustado)'!AH72</f>
        <v>5.79</v>
      </c>
      <c r="O75" s="55" t="s">
        <v>2067</v>
      </c>
      <c r="P75" s="55" t="s">
        <v>2068</v>
      </c>
      <c r="Q75" s="138" t="s">
        <v>2069</v>
      </c>
      <c r="R75" s="138" t="s">
        <v>2070</v>
      </c>
      <c r="S75" s="138" t="s">
        <v>2071</v>
      </c>
      <c r="T75" s="138" t="s">
        <v>2072</v>
      </c>
      <c r="U75" s="138" t="s">
        <v>2073</v>
      </c>
      <c r="V75" s="138" t="s">
        <v>2074</v>
      </c>
      <c r="W75" s="138" t="s">
        <v>2075</v>
      </c>
      <c r="X75" s="138" t="s">
        <v>2076</v>
      </c>
      <c r="Y75" s="138" t="s">
        <v>2077</v>
      </c>
      <c r="Z75" s="138" t="s">
        <v>2078</v>
      </c>
      <c r="AA75" s="138" t="s">
        <v>2079</v>
      </c>
      <c r="AB75" s="138" t="s">
        <v>2080</v>
      </c>
      <c r="AC75" s="55"/>
      <c r="AD75" s="163" t="s">
        <v>2081</v>
      </c>
      <c r="AE75" s="138" t="s">
        <v>2082</v>
      </c>
      <c r="AF75" s="138" t="s">
        <v>2083</v>
      </c>
      <c r="AG75" s="138"/>
      <c r="AH75" s="55"/>
      <c r="AI75" s="55"/>
      <c r="AJ75" s="55"/>
      <c r="AK75" s="42"/>
      <c r="AL75" s="42"/>
      <c r="AM75" s="42"/>
      <c r="AN75" s="42"/>
      <c r="AO75" s="57"/>
    </row>
    <row r="76" spans="1:41" ht="64.5" customHeight="1" x14ac:dyDescent="0.25">
      <c r="A76" s="55" t="s">
        <v>133</v>
      </c>
      <c r="B76" s="55"/>
      <c r="C76" s="55" t="s">
        <v>2064</v>
      </c>
      <c r="D76" s="55" t="s">
        <v>340</v>
      </c>
      <c r="E76" s="56">
        <v>33910</v>
      </c>
      <c r="F76" s="56">
        <v>34422</v>
      </c>
      <c r="G76" s="55">
        <v>46139</v>
      </c>
      <c r="H76" s="56" t="s">
        <v>2065</v>
      </c>
      <c r="I76" s="55" t="s">
        <v>2084</v>
      </c>
      <c r="J76" s="55" t="s">
        <v>1654</v>
      </c>
      <c r="K76" s="55" t="s">
        <v>342</v>
      </c>
      <c r="L76" s="56">
        <v>10160</v>
      </c>
      <c r="M76" s="56">
        <v>21788</v>
      </c>
      <c r="N76" s="199">
        <f>+'[1]PI Rev 20-Ago-2019 (Ajustado)'!AH73</f>
        <v>21788</v>
      </c>
      <c r="O76" s="55" t="s">
        <v>2085</v>
      </c>
      <c r="P76" s="55" t="s">
        <v>2086</v>
      </c>
      <c r="Q76" s="138"/>
      <c r="R76" s="138"/>
      <c r="S76" s="138"/>
      <c r="T76" s="138"/>
      <c r="U76" s="138"/>
      <c r="V76" s="138"/>
      <c r="W76" s="138"/>
      <c r="X76" s="138"/>
      <c r="Y76" s="138"/>
      <c r="Z76" s="138"/>
      <c r="AA76" s="138"/>
      <c r="AB76" s="138"/>
      <c r="AC76" s="55"/>
      <c r="AD76" s="164"/>
      <c r="AE76" s="138"/>
      <c r="AF76" s="138"/>
      <c r="AG76" s="138"/>
      <c r="AH76" s="55"/>
      <c r="AI76" s="55"/>
      <c r="AJ76" s="55"/>
      <c r="AK76" s="42"/>
      <c r="AL76" s="42"/>
      <c r="AM76" s="42"/>
      <c r="AN76" s="42"/>
      <c r="AO76" s="57"/>
    </row>
    <row r="77" spans="1:41" ht="64.5" customHeight="1" x14ac:dyDescent="0.25">
      <c r="A77" s="55" t="s">
        <v>133</v>
      </c>
      <c r="B77" s="55" t="s">
        <v>2087</v>
      </c>
      <c r="C77" s="55" t="s">
        <v>2064</v>
      </c>
      <c r="D77" s="55" t="s">
        <v>340</v>
      </c>
      <c r="E77" s="56">
        <v>33910</v>
      </c>
      <c r="F77" s="56">
        <v>34422</v>
      </c>
      <c r="G77" s="55">
        <v>46139</v>
      </c>
      <c r="H77" s="56" t="s">
        <v>2065</v>
      </c>
      <c r="I77" s="55" t="s">
        <v>343</v>
      </c>
      <c r="J77" s="55" t="s">
        <v>1654</v>
      </c>
      <c r="K77" s="55" t="s">
        <v>344</v>
      </c>
      <c r="L77" s="56">
        <v>15245</v>
      </c>
      <c r="M77" s="56">
        <v>17215</v>
      </c>
      <c r="N77" s="199">
        <f>+'[1]PI Rev 20-Ago-2019 (Ajustado)'!AH74</f>
        <v>17215</v>
      </c>
      <c r="O77" s="55" t="s">
        <v>2088</v>
      </c>
      <c r="P77" s="55" t="s">
        <v>2089</v>
      </c>
      <c r="Q77" s="138"/>
      <c r="R77" s="138"/>
      <c r="S77" s="138"/>
      <c r="T77" s="138"/>
      <c r="U77" s="138"/>
      <c r="V77" s="138"/>
      <c r="W77" s="138"/>
      <c r="X77" s="138"/>
      <c r="Y77" s="138"/>
      <c r="Z77" s="138"/>
      <c r="AA77" s="55" t="s">
        <v>2090</v>
      </c>
      <c r="AB77" s="138"/>
      <c r="AC77" s="55"/>
      <c r="AD77" s="164"/>
      <c r="AE77" s="138"/>
      <c r="AF77" s="138"/>
      <c r="AG77" s="138"/>
      <c r="AH77" s="55"/>
      <c r="AI77" s="55"/>
      <c r="AJ77" s="55"/>
      <c r="AK77" s="42"/>
      <c r="AL77" s="42"/>
      <c r="AM77" s="42"/>
      <c r="AN77" s="42"/>
      <c r="AO77" s="57"/>
    </row>
    <row r="78" spans="1:41" ht="64.5" customHeight="1" x14ac:dyDescent="0.25">
      <c r="A78" s="55" t="s">
        <v>133</v>
      </c>
      <c r="B78" s="55" t="s">
        <v>2091</v>
      </c>
      <c r="C78" s="55" t="s">
        <v>2064</v>
      </c>
      <c r="D78" s="55" t="s">
        <v>340</v>
      </c>
      <c r="E78" s="56">
        <v>33910</v>
      </c>
      <c r="F78" s="56">
        <v>34422</v>
      </c>
      <c r="G78" s="55">
        <v>46139</v>
      </c>
      <c r="H78" s="55" t="s">
        <v>311</v>
      </c>
      <c r="I78" s="55" t="s">
        <v>345</v>
      </c>
      <c r="J78" s="55" t="s">
        <v>1654</v>
      </c>
      <c r="K78" s="55" t="s">
        <v>2092</v>
      </c>
      <c r="L78" s="56">
        <v>1077</v>
      </c>
      <c r="M78" s="56">
        <v>1201</v>
      </c>
      <c r="N78" s="199">
        <f>+'[1]PI Rev 20-Ago-2019 (Ajustado)'!AH75</f>
        <v>1156</v>
      </c>
      <c r="O78" s="55" t="s">
        <v>2093</v>
      </c>
      <c r="P78" s="55" t="s">
        <v>2086</v>
      </c>
      <c r="Q78" s="138"/>
      <c r="R78" s="138"/>
      <c r="S78" s="138"/>
      <c r="T78" s="138"/>
      <c r="U78" s="138"/>
      <c r="V78" s="138"/>
      <c r="W78" s="138"/>
      <c r="X78" s="138"/>
      <c r="Y78" s="138"/>
      <c r="Z78" s="138"/>
      <c r="AA78" s="55"/>
      <c r="AB78" s="138"/>
      <c r="AC78" s="55"/>
      <c r="AD78" s="164"/>
      <c r="AE78" s="138"/>
      <c r="AF78" s="138" t="s">
        <v>2094</v>
      </c>
      <c r="AG78" s="138"/>
      <c r="AH78" s="55"/>
      <c r="AI78" s="55"/>
      <c r="AJ78" s="55"/>
      <c r="AK78" s="42"/>
      <c r="AL78" s="42"/>
      <c r="AM78" s="42"/>
      <c r="AN78" s="42"/>
      <c r="AO78" s="57"/>
    </row>
    <row r="79" spans="1:41" ht="64.5" customHeight="1" x14ac:dyDescent="0.25">
      <c r="A79" s="55" t="s">
        <v>133</v>
      </c>
      <c r="B79" s="55" t="s">
        <v>2095</v>
      </c>
      <c r="C79" s="55" t="s">
        <v>2064</v>
      </c>
      <c r="D79" s="55" t="s">
        <v>340</v>
      </c>
      <c r="E79" s="56">
        <v>33910</v>
      </c>
      <c r="F79" s="56">
        <v>34422</v>
      </c>
      <c r="G79" s="55">
        <v>46139</v>
      </c>
      <c r="H79" s="55" t="s">
        <v>311</v>
      </c>
      <c r="I79" s="55" t="s">
        <v>346</v>
      </c>
      <c r="J79" s="55" t="s">
        <v>1654</v>
      </c>
      <c r="K79" s="55" t="s">
        <v>2096</v>
      </c>
      <c r="L79" s="56">
        <v>0</v>
      </c>
      <c r="M79" s="56">
        <v>1</v>
      </c>
      <c r="N79" s="199">
        <f>+'[1]PI Rev 20-Ago-2019 (Ajustado)'!AH76</f>
        <v>1</v>
      </c>
      <c r="O79" s="55" t="s">
        <v>2097</v>
      </c>
      <c r="P79" s="55" t="s">
        <v>2098</v>
      </c>
      <c r="Q79" s="138" t="s">
        <v>2099</v>
      </c>
      <c r="R79" s="138"/>
      <c r="S79" s="138"/>
      <c r="T79" s="138"/>
      <c r="U79" s="138"/>
      <c r="V79" s="138"/>
      <c r="W79" s="138"/>
      <c r="X79" s="138"/>
      <c r="Y79" s="138"/>
      <c r="Z79" s="138"/>
      <c r="AA79" s="55"/>
      <c r="AB79" s="138"/>
      <c r="AC79" s="55"/>
      <c r="AD79" s="164"/>
      <c r="AE79" s="138"/>
      <c r="AF79" s="138"/>
      <c r="AG79" s="138"/>
      <c r="AH79" s="55"/>
      <c r="AI79" s="55"/>
      <c r="AJ79" s="55"/>
      <c r="AK79" s="42"/>
      <c r="AL79" s="42"/>
      <c r="AM79" s="42"/>
      <c r="AN79" s="42"/>
      <c r="AO79" s="57"/>
    </row>
    <row r="80" spans="1:41" ht="64.5" customHeight="1" x14ac:dyDescent="0.25">
      <c r="A80" s="55" t="s">
        <v>133</v>
      </c>
      <c r="B80" s="55"/>
      <c r="C80" s="55" t="s">
        <v>2064</v>
      </c>
      <c r="D80" s="55" t="s">
        <v>340</v>
      </c>
      <c r="E80" s="56">
        <v>33910</v>
      </c>
      <c r="F80" s="56">
        <v>34422</v>
      </c>
      <c r="G80" s="55">
        <v>46139</v>
      </c>
      <c r="H80" s="55" t="s">
        <v>311</v>
      </c>
      <c r="I80" s="55" t="s">
        <v>347</v>
      </c>
      <c r="J80" s="55" t="s">
        <v>1654</v>
      </c>
      <c r="K80" s="55" t="s">
        <v>348</v>
      </c>
      <c r="L80" s="56">
        <v>0</v>
      </c>
      <c r="M80" s="56">
        <v>100</v>
      </c>
      <c r="N80" s="199">
        <f>+'[1]PI Rev 20-Ago-2019 (Ajustado)'!AH77</f>
        <v>70</v>
      </c>
      <c r="O80" s="55" t="s">
        <v>2100</v>
      </c>
      <c r="P80" s="55" t="s">
        <v>2101</v>
      </c>
      <c r="Q80" s="138"/>
      <c r="R80" s="138"/>
      <c r="S80" s="138"/>
      <c r="T80" s="138"/>
      <c r="U80" s="138"/>
      <c r="V80" s="138"/>
      <c r="W80" s="138"/>
      <c r="X80" s="138"/>
      <c r="Y80" s="138"/>
      <c r="Z80" s="138"/>
      <c r="AA80" s="55"/>
      <c r="AB80" s="138"/>
      <c r="AC80" s="55"/>
      <c r="AD80" s="164"/>
      <c r="AE80" s="138"/>
      <c r="AF80" s="138"/>
      <c r="AG80" s="138"/>
      <c r="AH80" s="55"/>
      <c r="AI80" s="55"/>
      <c r="AJ80" s="55"/>
      <c r="AK80" s="42"/>
      <c r="AL80" s="42"/>
      <c r="AM80" s="42"/>
      <c r="AN80" s="42"/>
      <c r="AO80" s="57"/>
    </row>
    <row r="81" spans="1:48" ht="64.5" customHeight="1" x14ac:dyDescent="0.25">
      <c r="A81" s="55" t="s">
        <v>133</v>
      </c>
      <c r="B81" s="55"/>
      <c r="C81" s="55" t="s">
        <v>2064</v>
      </c>
      <c r="D81" s="55" t="s">
        <v>340</v>
      </c>
      <c r="E81" s="56">
        <v>33910</v>
      </c>
      <c r="F81" s="56">
        <v>34422</v>
      </c>
      <c r="G81" s="55">
        <v>46139</v>
      </c>
      <c r="H81" s="55" t="s">
        <v>311</v>
      </c>
      <c r="I81" s="55" t="s">
        <v>349</v>
      </c>
      <c r="J81" s="55" t="s">
        <v>1654</v>
      </c>
      <c r="K81" s="55" t="s">
        <v>350</v>
      </c>
      <c r="L81" s="56">
        <v>0</v>
      </c>
      <c r="M81" s="56">
        <v>1</v>
      </c>
      <c r="N81" s="199">
        <f>+'[1]PI Rev 20-Ago-2019 (Ajustado)'!AH78</f>
        <v>0</v>
      </c>
      <c r="O81" s="55" t="s">
        <v>2102</v>
      </c>
      <c r="P81" s="55"/>
      <c r="Q81" s="138"/>
      <c r="R81" s="138"/>
      <c r="S81" s="138"/>
      <c r="T81" s="138"/>
      <c r="U81" s="138"/>
      <c r="V81" s="138"/>
      <c r="W81" s="138"/>
      <c r="X81" s="138"/>
      <c r="Y81" s="138"/>
      <c r="Z81" s="138"/>
      <c r="AA81" s="55"/>
      <c r="AB81" s="138"/>
      <c r="AC81" s="55"/>
      <c r="AD81" s="164"/>
      <c r="AE81" s="138"/>
      <c r="AF81" s="138"/>
      <c r="AG81" s="138"/>
      <c r="AH81" s="55"/>
      <c r="AI81" s="55"/>
      <c r="AJ81" s="55"/>
      <c r="AK81" s="42"/>
      <c r="AL81" s="42"/>
      <c r="AM81" s="42"/>
      <c r="AN81" s="42"/>
      <c r="AO81" s="57"/>
    </row>
    <row r="82" spans="1:48" ht="64.5" customHeight="1" x14ac:dyDescent="0.25">
      <c r="A82" s="55" t="s">
        <v>133</v>
      </c>
      <c r="B82" s="55" t="s">
        <v>2103</v>
      </c>
      <c r="C82" s="55" t="s">
        <v>2064</v>
      </c>
      <c r="D82" s="55" t="s">
        <v>340</v>
      </c>
      <c r="E82" s="56">
        <v>33910</v>
      </c>
      <c r="F82" s="56">
        <v>34422</v>
      </c>
      <c r="G82" s="55">
        <v>46139</v>
      </c>
      <c r="H82" s="55" t="s">
        <v>311</v>
      </c>
      <c r="I82" s="55" t="s">
        <v>351</v>
      </c>
      <c r="J82" s="55" t="s">
        <v>1654</v>
      </c>
      <c r="K82" s="55" t="s">
        <v>352</v>
      </c>
      <c r="L82" s="56">
        <v>0</v>
      </c>
      <c r="M82" s="56">
        <v>13</v>
      </c>
      <c r="N82" s="199">
        <f>+'[1]PI Rev 20-Ago-2019 (Ajustado)'!AH79</f>
        <v>13</v>
      </c>
      <c r="O82" s="55" t="s">
        <v>2104</v>
      </c>
      <c r="P82" s="55" t="s">
        <v>2086</v>
      </c>
      <c r="Q82" s="138"/>
      <c r="R82" s="138"/>
      <c r="S82" s="138"/>
      <c r="T82" s="138"/>
      <c r="U82" s="138"/>
      <c r="V82" s="138"/>
      <c r="W82" s="138"/>
      <c r="X82" s="138"/>
      <c r="Y82" s="138"/>
      <c r="Z82" s="138"/>
      <c r="AA82" s="55" t="s">
        <v>2105</v>
      </c>
      <c r="AB82" s="138"/>
      <c r="AC82" s="55" t="s">
        <v>2106</v>
      </c>
      <c r="AD82" s="164"/>
      <c r="AE82" s="138"/>
      <c r="AF82" s="138"/>
      <c r="AG82" s="138"/>
      <c r="AH82" s="55"/>
      <c r="AI82" s="55"/>
      <c r="AJ82" s="55"/>
      <c r="AK82" s="42"/>
      <c r="AL82" s="42"/>
      <c r="AM82" s="42"/>
      <c r="AN82" s="42"/>
      <c r="AO82" s="57"/>
    </row>
    <row r="83" spans="1:48" ht="64.5" customHeight="1" x14ac:dyDescent="0.25">
      <c r="A83" s="55" t="s">
        <v>133</v>
      </c>
      <c r="B83" s="55"/>
      <c r="C83" s="55" t="s">
        <v>2107</v>
      </c>
      <c r="D83" s="55" t="s">
        <v>353</v>
      </c>
      <c r="E83" s="56">
        <v>22476</v>
      </c>
      <c r="F83" s="56">
        <v>24328</v>
      </c>
      <c r="G83" s="55">
        <v>29300</v>
      </c>
      <c r="H83" s="55" t="s">
        <v>311</v>
      </c>
      <c r="I83" s="55" t="s">
        <v>354</v>
      </c>
      <c r="J83" s="55" t="s">
        <v>1654</v>
      </c>
      <c r="K83" s="55" t="s">
        <v>355</v>
      </c>
      <c r="L83" s="56">
        <v>170</v>
      </c>
      <c r="M83" s="56">
        <v>260</v>
      </c>
      <c r="N83" s="199">
        <f>+'[1]PI Rev 20-Ago-2019 (Ajustado)'!AH80</f>
        <v>237</v>
      </c>
      <c r="O83" s="55" t="s">
        <v>2108</v>
      </c>
      <c r="P83" s="55" t="s">
        <v>2086</v>
      </c>
      <c r="Q83" s="138"/>
      <c r="R83" s="138"/>
      <c r="S83" s="138"/>
      <c r="T83" s="138"/>
      <c r="U83" s="138"/>
      <c r="V83" s="138"/>
      <c r="W83" s="138"/>
      <c r="X83" s="138"/>
      <c r="Y83" s="138"/>
      <c r="Z83" s="138"/>
      <c r="AA83" s="55" t="s">
        <v>2109</v>
      </c>
      <c r="AB83" s="138"/>
      <c r="AC83" s="55"/>
      <c r="AD83" s="164"/>
      <c r="AE83" s="138"/>
      <c r="AF83" s="138" t="s">
        <v>2110</v>
      </c>
      <c r="AG83" s="138"/>
      <c r="AH83" s="55"/>
      <c r="AI83" s="55"/>
      <c r="AJ83" s="55"/>
      <c r="AK83" s="42"/>
      <c r="AL83" s="42"/>
      <c r="AM83" s="42"/>
      <c r="AN83" s="42"/>
      <c r="AO83" s="57"/>
    </row>
    <row r="84" spans="1:48" ht="64.5" customHeight="1" x14ac:dyDescent="0.25">
      <c r="A84" s="55" t="s">
        <v>133</v>
      </c>
      <c r="B84" s="55" t="s">
        <v>2111</v>
      </c>
      <c r="C84" s="55" t="s">
        <v>2107</v>
      </c>
      <c r="D84" s="55" t="s">
        <v>353</v>
      </c>
      <c r="E84" s="56">
        <v>22476</v>
      </c>
      <c r="F84" s="56">
        <v>24328</v>
      </c>
      <c r="G84" s="56">
        <v>29300</v>
      </c>
      <c r="H84" s="55" t="s">
        <v>2065</v>
      </c>
      <c r="I84" s="55" t="s">
        <v>356</v>
      </c>
      <c r="J84" s="55" t="s">
        <v>1654</v>
      </c>
      <c r="K84" s="55" t="s">
        <v>357</v>
      </c>
      <c r="L84" s="56">
        <v>0</v>
      </c>
      <c r="M84" s="56">
        <v>13</v>
      </c>
      <c r="N84" s="199">
        <f>+'[1]PI Rev 20-Ago-2019 (Ajustado)'!AH81</f>
        <v>13</v>
      </c>
      <c r="O84" s="55" t="s">
        <v>2112</v>
      </c>
      <c r="P84" s="55" t="s">
        <v>2086</v>
      </c>
      <c r="Q84" s="138"/>
      <c r="R84" s="138"/>
      <c r="S84" s="138"/>
      <c r="T84" s="138"/>
      <c r="U84" s="138"/>
      <c r="V84" s="138"/>
      <c r="W84" s="138"/>
      <c r="X84" s="138"/>
      <c r="Y84" s="138"/>
      <c r="Z84" s="138"/>
      <c r="AA84" s="55"/>
      <c r="AB84" s="138"/>
      <c r="AC84" s="55"/>
      <c r="AD84" s="164"/>
      <c r="AE84" s="138"/>
      <c r="AF84" s="138"/>
      <c r="AG84" s="138"/>
      <c r="AH84" s="55"/>
      <c r="AI84" s="55"/>
      <c r="AJ84" s="55"/>
      <c r="AK84" s="42"/>
      <c r="AL84" s="42"/>
      <c r="AM84" s="42"/>
      <c r="AN84" s="42"/>
      <c r="AO84" s="57"/>
    </row>
    <row r="85" spans="1:48" ht="64.5" customHeight="1" x14ac:dyDescent="0.25">
      <c r="A85" s="55" t="s">
        <v>133</v>
      </c>
      <c r="B85" s="55" t="s">
        <v>2113</v>
      </c>
      <c r="C85" s="55" t="s">
        <v>2107</v>
      </c>
      <c r="D85" s="55" t="s">
        <v>353</v>
      </c>
      <c r="E85" s="56">
        <v>22476</v>
      </c>
      <c r="F85" s="56">
        <v>24328</v>
      </c>
      <c r="G85" s="56">
        <v>29300</v>
      </c>
      <c r="H85" s="55" t="s">
        <v>2065</v>
      </c>
      <c r="I85" s="55" t="s">
        <v>358</v>
      </c>
      <c r="J85" s="55" t="s">
        <v>1654</v>
      </c>
      <c r="K85" s="55" t="s">
        <v>359</v>
      </c>
      <c r="L85" s="56">
        <v>17406</v>
      </c>
      <c r="M85" s="56">
        <v>74624</v>
      </c>
      <c r="N85" s="199">
        <f>+'[1]PI Rev 20-Ago-2019 (Ajustado)'!AH82</f>
        <v>71007</v>
      </c>
      <c r="O85" s="55" t="s">
        <v>2114</v>
      </c>
      <c r="P85" s="55" t="s">
        <v>2086</v>
      </c>
      <c r="Q85" s="138"/>
      <c r="R85" s="138"/>
      <c r="S85" s="138"/>
      <c r="T85" s="138"/>
      <c r="U85" s="138"/>
      <c r="V85" s="138"/>
      <c r="W85" s="138"/>
      <c r="X85" s="138"/>
      <c r="Y85" s="138"/>
      <c r="Z85" s="138"/>
      <c r="AA85" s="55" t="s">
        <v>2115</v>
      </c>
      <c r="AB85" s="138"/>
      <c r="AC85" s="55"/>
      <c r="AD85" s="164"/>
      <c r="AE85" s="138"/>
      <c r="AF85" s="138"/>
      <c r="AG85" s="138"/>
      <c r="AH85" s="55"/>
      <c r="AI85" s="55"/>
      <c r="AJ85" s="55"/>
      <c r="AK85" s="42"/>
      <c r="AL85" s="42"/>
      <c r="AM85" s="42"/>
      <c r="AN85" s="42"/>
      <c r="AO85" s="57"/>
    </row>
    <row r="86" spans="1:48" ht="64.5" customHeight="1" x14ac:dyDescent="0.25">
      <c r="A86" s="55" t="s">
        <v>133</v>
      </c>
      <c r="B86" s="55"/>
      <c r="C86" s="55" t="s">
        <v>2107</v>
      </c>
      <c r="D86" s="55" t="s">
        <v>353</v>
      </c>
      <c r="E86" s="56">
        <v>22476</v>
      </c>
      <c r="F86" s="56">
        <v>24328</v>
      </c>
      <c r="G86" s="56">
        <v>29300</v>
      </c>
      <c r="H86" s="55" t="s">
        <v>311</v>
      </c>
      <c r="I86" s="55" t="s">
        <v>360</v>
      </c>
      <c r="J86" s="55" t="s">
        <v>1654</v>
      </c>
      <c r="K86" s="55" t="s">
        <v>361</v>
      </c>
      <c r="L86" s="56">
        <v>0</v>
      </c>
      <c r="M86" s="56">
        <v>2500</v>
      </c>
      <c r="N86" s="199">
        <f>+'[1]PI Rev 20-Ago-2019 (Ajustado)'!AH83</f>
        <v>2500</v>
      </c>
      <c r="O86" s="55" t="s">
        <v>2116</v>
      </c>
      <c r="P86" s="55" t="s">
        <v>2086</v>
      </c>
      <c r="Q86" s="138"/>
      <c r="R86" s="138"/>
      <c r="S86" s="138"/>
      <c r="T86" s="138"/>
      <c r="U86" s="138"/>
      <c r="V86" s="138"/>
      <c r="W86" s="138"/>
      <c r="X86" s="138"/>
      <c r="Y86" s="138"/>
      <c r="Z86" s="138"/>
      <c r="AA86" s="55"/>
      <c r="AB86" s="138"/>
      <c r="AC86" s="55"/>
      <c r="AD86" s="165"/>
      <c r="AE86" s="138"/>
      <c r="AF86" s="138"/>
      <c r="AG86" s="138"/>
      <c r="AH86" s="55"/>
      <c r="AI86" s="55"/>
      <c r="AJ86" s="55"/>
      <c r="AK86" s="42"/>
      <c r="AL86" s="42"/>
      <c r="AM86" s="42"/>
      <c r="AN86" s="42"/>
      <c r="AO86" s="57"/>
    </row>
    <row r="87" spans="1:48" ht="64.5" customHeight="1" x14ac:dyDescent="0.25">
      <c r="A87" s="55" t="s">
        <v>134</v>
      </c>
      <c r="B87" s="55" t="s">
        <v>746</v>
      </c>
      <c r="C87" s="55" t="s">
        <v>362</v>
      </c>
      <c r="D87" s="55" t="s">
        <v>363</v>
      </c>
      <c r="E87" s="55">
        <v>1294000</v>
      </c>
      <c r="F87" s="55">
        <v>2646204</v>
      </c>
      <c r="G87" s="55">
        <v>7</v>
      </c>
      <c r="H87" s="55" t="s">
        <v>364</v>
      </c>
      <c r="I87" s="55" t="s">
        <v>365</v>
      </c>
      <c r="J87" s="55" t="s">
        <v>850</v>
      </c>
      <c r="K87" s="55" t="s">
        <v>366</v>
      </c>
      <c r="L87" s="55">
        <v>0</v>
      </c>
      <c r="M87" s="55">
        <v>10</v>
      </c>
      <c r="N87" s="199">
        <f>+'[1]PI Rev 20-Ago-2019 (Ajustado)'!AH84</f>
        <v>6</v>
      </c>
      <c r="O87" s="55" t="s">
        <v>2766</v>
      </c>
      <c r="P87" s="55">
        <v>0</v>
      </c>
      <c r="Q87" s="55" t="s">
        <v>2767</v>
      </c>
      <c r="R87" s="55" t="s">
        <v>2768</v>
      </c>
      <c r="S87" s="55" t="s">
        <v>2769</v>
      </c>
      <c r="T87" s="55" t="s">
        <v>2387</v>
      </c>
      <c r="U87" s="55" t="s">
        <v>2388</v>
      </c>
      <c r="V87" s="55" t="s">
        <v>2389</v>
      </c>
      <c r="W87" s="55" t="s">
        <v>2390</v>
      </c>
      <c r="X87" s="55" t="s">
        <v>2757</v>
      </c>
      <c r="Y87" s="55" t="s">
        <v>2391</v>
      </c>
      <c r="Z87" s="55" t="s">
        <v>2392</v>
      </c>
      <c r="AA87" s="55" t="s">
        <v>2393</v>
      </c>
      <c r="AB87" s="55" t="s">
        <v>2392</v>
      </c>
      <c r="AC87" s="58" t="s">
        <v>2394</v>
      </c>
      <c r="AD87" s="58" t="s">
        <v>2395</v>
      </c>
      <c r="AE87" s="58" t="s">
        <v>2396</v>
      </c>
      <c r="AF87" s="58" t="s">
        <v>2397</v>
      </c>
      <c r="AG87" s="58" t="s">
        <v>2398</v>
      </c>
      <c r="AH87" s="55" t="s">
        <v>2399</v>
      </c>
      <c r="AI87" s="55" t="s">
        <v>2400</v>
      </c>
      <c r="AJ87" s="58" t="s">
        <v>2401</v>
      </c>
      <c r="AK87" s="42"/>
      <c r="AL87" s="42"/>
      <c r="AM87" s="42"/>
      <c r="AN87" s="42"/>
      <c r="AO87" s="42"/>
      <c r="AP87" s="41"/>
      <c r="AQ87" s="41"/>
      <c r="AR87" s="41"/>
      <c r="AS87" s="41"/>
      <c r="AT87" s="41"/>
      <c r="AU87" s="41"/>
      <c r="AV87" s="41"/>
    </row>
    <row r="88" spans="1:48" ht="64.5" customHeight="1" x14ac:dyDescent="0.25">
      <c r="A88" s="55" t="s">
        <v>134</v>
      </c>
      <c r="B88" s="55"/>
      <c r="C88" s="55" t="s">
        <v>362</v>
      </c>
      <c r="D88" s="55" t="s">
        <v>363</v>
      </c>
      <c r="E88" s="55">
        <v>1294000</v>
      </c>
      <c r="F88" s="55">
        <v>2646204</v>
      </c>
      <c r="G88" s="55">
        <v>0.6</v>
      </c>
      <c r="H88" s="55" t="s">
        <v>328</v>
      </c>
      <c r="I88" s="55" t="s">
        <v>367</v>
      </c>
      <c r="J88" s="55" t="s">
        <v>850</v>
      </c>
      <c r="K88" s="55" t="s">
        <v>368</v>
      </c>
      <c r="L88" s="55">
        <v>0</v>
      </c>
      <c r="M88" s="55">
        <v>1</v>
      </c>
      <c r="N88" s="199">
        <f>+'[1]PI Rev 20-Ago-2019 (Ajustado)'!AH85</f>
        <v>0.73</v>
      </c>
      <c r="O88" s="55" t="s">
        <v>2770</v>
      </c>
      <c r="P88" s="55" t="s">
        <v>2771</v>
      </c>
      <c r="Q88" s="55" t="s">
        <v>2772</v>
      </c>
      <c r="R88" s="55" t="s">
        <v>817</v>
      </c>
      <c r="S88" s="55" t="s">
        <v>800</v>
      </c>
      <c r="T88" s="55" t="s">
        <v>2402</v>
      </c>
      <c r="U88" s="55" t="s">
        <v>2403</v>
      </c>
      <c r="V88" s="55" t="s">
        <v>2404</v>
      </c>
      <c r="W88" s="55" t="s">
        <v>2980</v>
      </c>
      <c r="X88" s="55" t="s">
        <v>2758</v>
      </c>
      <c r="Y88" s="55" t="s">
        <v>2391</v>
      </c>
      <c r="Z88" s="55" t="s">
        <v>2405</v>
      </c>
      <c r="AA88" s="55" t="s">
        <v>2406</v>
      </c>
      <c r="AB88" s="55" t="s">
        <v>2407</v>
      </c>
      <c r="AC88" s="58" t="s">
        <v>2394</v>
      </c>
      <c r="AD88" s="58" t="s">
        <v>2408</v>
      </c>
      <c r="AE88" s="58" t="s">
        <v>2396</v>
      </c>
      <c r="AF88" s="58" t="s">
        <v>2397</v>
      </c>
      <c r="AG88" s="58" t="s">
        <v>2409</v>
      </c>
      <c r="AH88" s="55" t="s">
        <v>2399</v>
      </c>
      <c r="AI88" s="55" t="s">
        <v>2400</v>
      </c>
      <c r="AJ88" s="58" t="s">
        <v>2401</v>
      </c>
      <c r="AK88" s="42"/>
      <c r="AL88" s="42"/>
      <c r="AM88" s="42"/>
      <c r="AN88" s="42"/>
      <c r="AO88" s="42"/>
      <c r="AP88" s="41"/>
      <c r="AQ88" s="41"/>
      <c r="AR88" s="41"/>
      <c r="AS88" s="41"/>
      <c r="AT88" s="41"/>
      <c r="AU88" s="41"/>
      <c r="AV88" s="41"/>
    </row>
    <row r="89" spans="1:48" ht="64.5" customHeight="1" x14ac:dyDescent="0.25">
      <c r="A89" s="55" t="s">
        <v>134</v>
      </c>
      <c r="B89" s="55"/>
      <c r="C89" s="55" t="s">
        <v>362</v>
      </c>
      <c r="D89" s="55" t="s">
        <v>363</v>
      </c>
      <c r="E89" s="55">
        <v>1294000</v>
      </c>
      <c r="F89" s="55">
        <v>2646204</v>
      </c>
      <c r="G89" s="55">
        <v>60</v>
      </c>
      <c r="H89" s="55" t="s">
        <v>369</v>
      </c>
      <c r="I89" s="55" t="s">
        <v>370</v>
      </c>
      <c r="J89" s="55" t="s">
        <v>850</v>
      </c>
      <c r="K89" s="55" t="s">
        <v>371</v>
      </c>
      <c r="L89" s="55">
        <v>0</v>
      </c>
      <c r="M89" s="55">
        <v>1</v>
      </c>
      <c r="N89" s="199">
        <f>+'[1]PI Rev 20-Ago-2019 (Ajustado)'!AH86</f>
        <v>0.6</v>
      </c>
      <c r="O89" s="55" t="s">
        <v>2773</v>
      </c>
      <c r="P89" s="55" t="s">
        <v>2774</v>
      </c>
      <c r="Q89" s="55" t="s">
        <v>2775</v>
      </c>
      <c r="R89" s="55" t="s">
        <v>2775</v>
      </c>
      <c r="S89" s="55" t="s">
        <v>2776</v>
      </c>
      <c r="T89" s="55" t="s">
        <v>2410</v>
      </c>
      <c r="U89" s="55" t="s">
        <v>2411</v>
      </c>
      <c r="V89" s="55" t="s">
        <v>2412</v>
      </c>
      <c r="W89" s="55" t="s">
        <v>2759</v>
      </c>
      <c r="X89" s="55" t="s">
        <v>2413</v>
      </c>
      <c r="Y89" s="55" t="s">
        <v>2391</v>
      </c>
      <c r="Z89" s="55" t="s">
        <v>2414</v>
      </c>
      <c r="AA89" s="55" t="s">
        <v>2415</v>
      </c>
      <c r="AB89" s="55" t="s">
        <v>2416</v>
      </c>
      <c r="AC89" s="58" t="s">
        <v>2394</v>
      </c>
      <c r="AD89" s="58" t="s">
        <v>2417</v>
      </c>
      <c r="AE89" s="58" t="s">
        <v>2396</v>
      </c>
      <c r="AF89" s="58" t="s">
        <v>2397</v>
      </c>
      <c r="AG89" s="55" t="s">
        <v>2418</v>
      </c>
      <c r="AH89" s="55" t="s">
        <v>2399</v>
      </c>
      <c r="AI89" s="55" t="s">
        <v>2400</v>
      </c>
      <c r="AJ89" s="58" t="s">
        <v>2401</v>
      </c>
      <c r="AK89" s="42"/>
      <c r="AL89" s="42"/>
      <c r="AM89" s="42"/>
      <c r="AN89" s="42"/>
      <c r="AO89" s="42"/>
      <c r="AP89" s="41"/>
      <c r="AQ89" s="41"/>
      <c r="AR89" s="41"/>
      <c r="AS89" s="41"/>
      <c r="AT89" s="41"/>
      <c r="AU89" s="41"/>
      <c r="AV89" s="41"/>
    </row>
    <row r="90" spans="1:48" ht="64.5" customHeight="1" x14ac:dyDescent="0.25">
      <c r="A90" s="55" t="s">
        <v>134</v>
      </c>
      <c r="B90" s="58" t="s">
        <v>2885</v>
      </c>
      <c r="C90" s="55" t="s">
        <v>362</v>
      </c>
      <c r="D90" s="55" t="s">
        <v>363</v>
      </c>
      <c r="E90" s="55">
        <v>1294000</v>
      </c>
      <c r="F90" s="55">
        <v>2646204</v>
      </c>
      <c r="G90" s="55">
        <v>60</v>
      </c>
      <c r="H90" s="55" t="s">
        <v>369</v>
      </c>
      <c r="I90" s="55" t="s">
        <v>372</v>
      </c>
      <c r="J90" s="55" t="s">
        <v>850</v>
      </c>
      <c r="K90" s="55" t="s">
        <v>373</v>
      </c>
      <c r="L90" s="55">
        <v>20</v>
      </c>
      <c r="M90" s="55">
        <v>80</v>
      </c>
      <c r="N90" s="199">
        <f>+'[1]PI Rev 20-Ago-2019 (Ajustado)'!AH87</f>
        <v>60</v>
      </c>
      <c r="O90" s="55" t="s">
        <v>2777</v>
      </c>
      <c r="P90" s="55" t="s">
        <v>2778</v>
      </c>
      <c r="Q90" s="55" t="s">
        <v>2779</v>
      </c>
      <c r="R90" s="55" t="s">
        <v>2780</v>
      </c>
      <c r="S90" s="55" t="s">
        <v>2781</v>
      </c>
      <c r="T90" s="55" t="s">
        <v>2419</v>
      </c>
      <c r="U90" s="55" t="s">
        <v>2420</v>
      </c>
      <c r="V90" s="55" t="s">
        <v>2421</v>
      </c>
      <c r="W90" s="59" t="s">
        <v>2980</v>
      </c>
      <c r="X90" s="55" t="s">
        <v>2760</v>
      </c>
      <c r="Y90" s="55" t="s">
        <v>2391</v>
      </c>
      <c r="Z90" s="55" t="s">
        <v>2414</v>
      </c>
      <c r="AA90" s="55" t="s">
        <v>2422</v>
      </c>
      <c r="AB90" s="55" t="s">
        <v>2392</v>
      </c>
      <c r="AC90" s="58" t="s">
        <v>2394</v>
      </c>
      <c r="AD90" s="58" t="s">
        <v>2395</v>
      </c>
      <c r="AE90" s="58" t="s">
        <v>2396</v>
      </c>
      <c r="AF90" s="58" t="s">
        <v>2397</v>
      </c>
      <c r="AG90" s="55" t="s">
        <v>2423</v>
      </c>
      <c r="AH90" s="55" t="s">
        <v>2399</v>
      </c>
      <c r="AI90" s="55" t="s">
        <v>2400</v>
      </c>
      <c r="AJ90" s="58" t="s">
        <v>2401</v>
      </c>
      <c r="AK90" s="42"/>
      <c r="AL90" s="42"/>
      <c r="AM90" s="42"/>
      <c r="AN90" s="42"/>
      <c r="AO90" s="42"/>
      <c r="AP90" s="41"/>
      <c r="AQ90" s="41"/>
      <c r="AR90" s="41"/>
      <c r="AS90" s="41"/>
      <c r="AT90" s="41"/>
      <c r="AU90" s="41"/>
      <c r="AV90" s="41"/>
    </row>
    <row r="91" spans="1:48" ht="64.5" customHeight="1" x14ac:dyDescent="0.25">
      <c r="A91" s="55" t="s">
        <v>134</v>
      </c>
      <c r="B91" s="55"/>
      <c r="C91" s="55" t="s">
        <v>362</v>
      </c>
      <c r="D91" s="55" t="s">
        <v>363</v>
      </c>
      <c r="E91" s="55">
        <v>1294000</v>
      </c>
      <c r="F91" s="55">
        <v>2646204</v>
      </c>
      <c r="G91" s="55">
        <v>0</v>
      </c>
      <c r="H91" s="55" t="s">
        <v>369</v>
      </c>
      <c r="I91" s="55" t="s">
        <v>374</v>
      </c>
      <c r="J91" s="55" t="s">
        <v>850</v>
      </c>
      <c r="K91" s="55" t="s">
        <v>375</v>
      </c>
      <c r="L91" s="55">
        <v>0</v>
      </c>
      <c r="M91" s="55">
        <v>2</v>
      </c>
      <c r="N91" s="199">
        <f>+'[1]PI Rev 20-Ago-2019 (Ajustado)'!AH88</f>
        <v>0</v>
      </c>
      <c r="O91" s="55"/>
      <c r="P91" s="55"/>
      <c r="Q91" s="55"/>
      <c r="R91" s="55"/>
      <c r="S91" s="55"/>
      <c r="T91" s="55" t="s">
        <v>2424</v>
      </c>
      <c r="U91" s="55" t="s">
        <v>2425</v>
      </c>
      <c r="V91" s="55" t="s">
        <v>2426</v>
      </c>
      <c r="W91" s="59" t="s">
        <v>2980</v>
      </c>
      <c r="X91" s="55" t="s">
        <v>2416</v>
      </c>
      <c r="Y91" s="55" t="s">
        <v>2391</v>
      </c>
      <c r="Z91" s="55" t="s">
        <v>2414</v>
      </c>
      <c r="AA91" s="55" t="s">
        <v>2427</v>
      </c>
      <c r="AB91" s="55" t="s">
        <v>2416</v>
      </c>
      <c r="AC91" s="58" t="s">
        <v>2394</v>
      </c>
      <c r="AD91" s="58" t="s">
        <v>2395</v>
      </c>
      <c r="AE91" s="58" t="s">
        <v>2396</v>
      </c>
      <c r="AF91" s="58" t="s">
        <v>2397</v>
      </c>
      <c r="AG91" s="55" t="s">
        <v>2416</v>
      </c>
      <c r="AH91" s="55" t="s">
        <v>2399</v>
      </c>
      <c r="AI91" s="55" t="s">
        <v>2400</v>
      </c>
      <c r="AJ91" s="58" t="s">
        <v>2401</v>
      </c>
      <c r="AK91" s="42"/>
      <c r="AL91" s="42"/>
      <c r="AM91" s="42"/>
      <c r="AN91" s="42"/>
      <c r="AO91" s="42"/>
      <c r="AP91" s="41"/>
      <c r="AQ91" s="41"/>
      <c r="AR91" s="41"/>
      <c r="AS91" s="41"/>
      <c r="AT91" s="41"/>
      <c r="AU91" s="41"/>
      <c r="AV91" s="41"/>
    </row>
    <row r="92" spans="1:48" ht="64.5" customHeight="1" x14ac:dyDescent="0.25">
      <c r="A92" s="55" t="s">
        <v>134</v>
      </c>
      <c r="B92" s="55" t="s">
        <v>747</v>
      </c>
      <c r="C92" s="55" t="s">
        <v>362</v>
      </c>
      <c r="D92" s="55" t="s">
        <v>363</v>
      </c>
      <c r="E92" s="55">
        <v>1294000</v>
      </c>
      <c r="F92" s="55">
        <v>2646204</v>
      </c>
      <c r="G92" s="55">
        <v>0</v>
      </c>
      <c r="H92" s="55" t="s">
        <v>311</v>
      </c>
      <c r="I92" s="55" t="s">
        <v>376</v>
      </c>
      <c r="J92" s="55" t="s">
        <v>850</v>
      </c>
      <c r="K92" s="55" t="s">
        <v>377</v>
      </c>
      <c r="L92" s="55">
        <v>0</v>
      </c>
      <c r="M92" s="55">
        <v>1</v>
      </c>
      <c r="N92" s="199">
        <f>+'[1]PI Rev 20-Ago-2019 (Ajustado)'!AH89</f>
        <v>0</v>
      </c>
      <c r="O92" s="55" t="s">
        <v>2782</v>
      </c>
      <c r="P92" s="55"/>
      <c r="Q92" s="55"/>
      <c r="R92" s="55"/>
      <c r="S92" s="55"/>
      <c r="T92" s="55" t="s">
        <v>2428</v>
      </c>
      <c r="U92" s="55" t="s">
        <v>2428</v>
      </c>
      <c r="V92" s="55" t="s">
        <v>2428</v>
      </c>
      <c r="W92" s="55" t="s">
        <v>2428</v>
      </c>
      <c r="X92" s="55" t="s">
        <v>2428</v>
      </c>
      <c r="Y92" s="55" t="s">
        <v>2428</v>
      </c>
      <c r="Z92" s="55" t="s">
        <v>2428</v>
      </c>
      <c r="AA92" s="55" t="s">
        <v>2428</v>
      </c>
      <c r="AB92" s="55" t="s">
        <v>2428</v>
      </c>
      <c r="AC92" s="55" t="s">
        <v>2428</v>
      </c>
      <c r="AD92" s="58" t="s">
        <v>2428</v>
      </c>
      <c r="AE92" s="58" t="s">
        <v>2428</v>
      </c>
      <c r="AF92" s="55" t="s">
        <v>2428</v>
      </c>
      <c r="AG92" s="55" t="s">
        <v>2428</v>
      </c>
      <c r="AH92" s="55" t="s">
        <v>2428</v>
      </c>
      <c r="AI92" s="55" t="s">
        <v>2428</v>
      </c>
      <c r="AJ92" s="58" t="s">
        <v>2428</v>
      </c>
      <c r="AK92" s="42"/>
      <c r="AL92" s="42"/>
      <c r="AM92" s="42"/>
      <c r="AN92" s="42"/>
      <c r="AO92" s="42"/>
      <c r="AP92" s="41"/>
      <c r="AQ92" s="41"/>
      <c r="AR92" s="41"/>
      <c r="AS92" s="41"/>
      <c r="AT92" s="41"/>
      <c r="AU92" s="41"/>
      <c r="AV92" s="41"/>
    </row>
    <row r="93" spans="1:48" ht="64.5" customHeight="1" x14ac:dyDescent="0.25">
      <c r="A93" s="55" t="s">
        <v>134</v>
      </c>
      <c r="B93" s="55"/>
      <c r="C93" s="55" t="s">
        <v>362</v>
      </c>
      <c r="D93" s="55" t="s">
        <v>363</v>
      </c>
      <c r="E93" s="55">
        <v>1294000</v>
      </c>
      <c r="F93" s="55">
        <v>2646204</v>
      </c>
      <c r="G93" s="55">
        <v>3</v>
      </c>
      <c r="H93" s="55" t="s">
        <v>328</v>
      </c>
      <c r="I93" s="55" t="s">
        <v>378</v>
      </c>
      <c r="J93" s="55" t="s">
        <v>850</v>
      </c>
      <c r="K93" s="55" t="s">
        <v>379</v>
      </c>
      <c r="L93" s="55">
        <v>0</v>
      </c>
      <c r="M93" s="55">
        <v>4</v>
      </c>
      <c r="N93" s="199">
        <f>+'[1]PI Rev 20-Ago-2019 (Ajustado)'!AH90</f>
        <v>2</v>
      </c>
      <c r="O93" s="55" t="s">
        <v>2783</v>
      </c>
      <c r="P93" s="55">
        <v>0</v>
      </c>
      <c r="Q93" s="55" t="s">
        <v>2784</v>
      </c>
      <c r="R93" s="55" t="s">
        <v>2785</v>
      </c>
      <c r="S93" s="55"/>
      <c r="T93" s="55" t="s">
        <v>2429</v>
      </c>
      <c r="U93" s="55" t="s">
        <v>2430</v>
      </c>
      <c r="V93" s="55" t="s">
        <v>2431</v>
      </c>
      <c r="W93" s="59" t="s">
        <v>2980</v>
      </c>
      <c r="X93" s="55" t="s">
        <v>2761</v>
      </c>
      <c r="Y93" s="55"/>
      <c r="Z93" s="55" t="s">
        <v>2414</v>
      </c>
      <c r="AA93" s="55" t="s">
        <v>2432</v>
      </c>
      <c r="AB93" s="58" t="s">
        <v>2433</v>
      </c>
      <c r="AC93" s="58" t="s">
        <v>2394</v>
      </c>
      <c r="AD93" s="58" t="s">
        <v>2395</v>
      </c>
      <c r="AE93" s="58" t="s">
        <v>2396</v>
      </c>
      <c r="AF93" s="58" t="s">
        <v>2397</v>
      </c>
      <c r="AG93" s="55" t="s">
        <v>2434</v>
      </c>
      <c r="AH93" s="55" t="s">
        <v>2399</v>
      </c>
      <c r="AI93" s="55" t="s">
        <v>2400</v>
      </c>
      <c r="AJ93" s="58" t="s">
        <v>2401</v>
      </c>
      <c r="AK93" s="42"/>
      <c r="AL93" s="42"/>
      <c r="AM93" s="42"/>
      <c r="AN93" s="42"/>
      <c r="AO93" s="42"/>
      <c r="AP93" s="41"/>
      <c r="AQ93" s="41"/>
      <c r="AR93" s="41"/>
      <c r="AS93" s="41"/>
      <c r="AT93" s="41"/>
      <c r="AU93" s="41"/>
      <c r="AV93" s="41"/>
    </row>
    <row r="94" spans="1:48" ht="64.5" customHeight="1" x14ac:dyDescent="0.25">
      <c r="A94" s="55" t="s">
        <v>134</v>
      </c>
      <c r="B94" s="55"/>
      <c r="C94" s="55" t="s">
        <v>380</v>
      </c>
      <c r="D94" s="55" t="s">
        <v>363</v>
      </c>
      <c r="E94" s="55">
        <v>1331000</v>
      </c>
      <c r="F94" s="55">
        <v>61138912</v>
      </c>
      <c r="G94" s="55">
        <v>270</v>
      </c>
      <c r="H94" s="55" t="s">
        <v>381</v>
      </c>
      <c r="I94" s="55" t="s">
        <v>382</v>
      </c>
      <c r="J94" s="55" t="s">
        <v>850</v>
      </c>
      <c r="K94" s="55" t="s">
        <v>383</v>
      </c>
      <c r="L94" s="55">
        <v>100</v>
      </c>
      <c r="M94" s="55">
        <v>300</v>
      </c>
      <c r="N94" s="199">
        <f>+'[1]PI Rev 20-Ago-2019 (Ajustado)'!AH91</f>
        <v>271.5</v>
      </c>
      <c r="O94" s="55" t="s">
        <v>2786</v>
      </c>
      <c r="P94" s="55" t="s">
        <v>832</v>
      </c>
      <c r="Q94" s="55"/>
      <c r="R94" s="55" t="s">
        <v>813</v>
      </c>
      <c r="S94" s="58" t="s">
        <v>2888</v>
      </c>
      <c r="T94" s="55" t="s">
        <v>2435</v>
      </c>
      <c r="U94" s="55" t="s">
        <v>2436</v>
      </c>
      <c r="V94" s="55" t="s">
        <v>2437</v>
      </c>
      <c r="W94" s="59" t="s">
        <v>2980</v>
      </c>
      <c r="X94" s="55" t="s">
        <v>2762</v>
      </c>
      <c r="Y94" s="55" t="s">
        <v>2438</v>
      </c>
      <c r="Z94" s="55" t="s">
        <v>2439</v>
      </c>
      <c r="AA94" s="55" t="s">
        <v>2440</v>
      </c>
      <c r="AB94" s="58" t="s">
        <v>2433</v>
      </c>
      <c r="AC94" s="58" t="s">
        <v>2394</v>
      </c>
      <c r="AD94" s="58" t="s">
        <v>2395</v>
      </c>
      <c r="AE94" s="58" t="s">
        <v>2396</v>
      </c>
      <c r="AF94" s="58" t="s">
        <v>2397</v>
      </c>
      <c r="AG94" s="55" t="s">
        <v>2441</v>
      </c>
      <c r="AH94" s="55" t="s">
        <v>2399</v>
      </c>
      <c r="AI94" s="55" t="s">
        <v>2400</v>
      </c>
      <c r="AJ94" s="58" t="s">
        <v>2401</v>
      </c>
      <c r="AK94" s="42"/>
      <c r="AL94" s="42"/>
      <c r="AM94" s="42"/>
      <c r="AN94" s="42"/>
      <c r="AO94" s="42"/>
      <c r="AP94" s="41"/>
      <c r="AQ94" s="41"/>
      <c r="AR94" s="41"/>
      <c r="AS94" s="41"/>
      <c r="AT94" s="41"/>
      <c r="AU94" s="41"/>
      <c r="AV94" s="41"/>
    </row>
    <row r="95" spans="1:48" ht="64.5" customHeight="1" x14ac:dyDescent="0.25">
      <c r="A95" s="55" t="s">
        <v>134</v>
      </c>
      <c r="B95" s="55"/>
      <c r="C95" s="55" t="s">
        <v>380</v>
      </c>
      <c r="D95" s="55" t="s">
        <v>363</v>
      </c>
      <c r="E95" s="55">
        <v>1331000</v>
      </c>
      <c r="F95" s="55">
        <v>61138912</v>
      </c>
      <c r="G95" s="55">
        <f>120+140+170</f>
        <v>430</v>
      </c>
      <c r="H95" s="55" t="s">
        <v>381</v>
      </c>
      <c r="I95" s="55" t="s">
        <v>384</v>
      </c>
      <c r="J95" s="55" t="s">
        <v>850</v>
      </c>
      <c r="K95" s="55" t="s">
        <v>385</v>
      </c>
      <c r="L95" s="55">
        <v>0</v>
      </c>
      <c r="M95" s="55">
        <v>500</v>
      </c>
      <c r="N95" s="199">
        <f>+'[1]PI Rev 20-Ago-2019 (Ajustado)'!AH92</f>
        <v>440</v>
      </c>
      <c r="O95" s="55" t="s">
        <v>2787</v>
      </c>
      <c r="P95" s="55" t="s">
        <v>831</v>
      </c>
      <c r="Q95" s="55" t="s">
        <v>847</v>
      </c>
      <c r="R95" s="55" t="s">
        <v>814</v>
      </c>
      <c r="S95" s="55" t="s">
        <v>801</v>
      </c>
      <c r="T95" s="55" t="s">
        <v>2442</v>
      </c>
      <c r="U95" s="55" t="s">
        <v>2443</v>
      </c>
      <c r="V95" s="55" t="s">
        <v>2444</v>
      </c>
      <c r="W95" s="59" t="s">
        <v>2980</v>
      </c>
      <c r="X95" s="55" t="s">
        <v>2763</v>
      </c>
      <c r="Y95" s="55" t="s">
        <v>2438</v>
      </c>
      <c r="Z95" s="55" t="s">
        <v>2439</v>
      </c>
      <c r="AA95" s="55" t="s">
        <v>2440</v>
      </c>
      <c r="AB95" s="58" t="s">
        <v>2433</v>
      </c>
      <c r="AC95" s="58" t="s">
        <v>2394</v>
      </c>
      <c r="AD95" s="58" t="s">
        <v>2395</v>
      </c>
      <c r="AE95" s="58" t="s">
        <v>2396</v>
      </c>
      <c r="AF95" s="58" t="s">
        <v>2397</v>
      </c>
      <c r="AG95" s="55" t="s">
        <v>2445</v>
      </c>
      <c r="AH95" s="55" t="s">
        <v>2399</v>
      </c>
      <c r="AI95" s="55" t="s">
        <v>2400</v>
      </c>
      <c r="AJ95" s="58" t="s">
        <v>2446</v>
      </c>
      <c r="AK95" s="42"/>
      <c r="AL95" s="42"/>
      <c r="AM95" s="42"/>
      <c r="AN95" s="42"/>
      <c r="AO95" s="42"/>
      <c r="AP95" s="41"/>
      <c r="AQ95" s="41"/>
      <c r="AR95" s="41"/>
      <c r="AS95" s="41"/>
      <c r="AT95" s="41"/>
      <c r="AU95" s="41"/>
      <c r="AV95" s="41"/>
    </row>
    <row r="96" spans="1:48" ht="64.5" customHeight="1" x14ac:dyDescent="0.25">
      <c r="A96" s="55" t="s">
        <v>134</v>
      </c>
      <c r="B96" s="55"/>
      <c r="C96" s="55" t="s">
        <v>380</v>
      </c>
      <c r="D96" s="55" t="s">
        <v>363</v>
      </c>
      <c r="E96" s="55">
        <v>1331000</v>
      </c>
      <c r="F96" s="55">
        <v>61138912</v>
      </c>
      <c r="G96" s="55">
        <v>7</v>
      </c>
      <c r="H96" s="55" t="s">
        <v>381</v>
      </c>
      <c r="I96" s="55" t="s">
        <v>386</v>
      </c>
      <c r="J96" s="55" t="s">
        <v>850</v>
      </c>
      <c r="K96" s="55" t="s">
        <v>387</v>
      </c>
      <c r="L96" s="55">
        <v>5</v>
      </c>
      <c r="M96" s="55">
        <v>9</v>
      </c>
      <c r="N96" s="199">
        <f>+'[1]PI Rev 20-Ago-2019 (Ajustado)'!AH93</f>
        <v>6.7</v>
      </c>
      <c r="O96" s="55" t="s">
        <v>2788</v>
      </c>
      <c r="P96" s="55"/>
      <c r="Q96" s="55"/>
      <c r="R96" s="55"/>
      <c r="S96" s="55" t="s">
        <v>802</v>
      </c>
      <c r="T96" s="55" t="s">
        <v>2447</v>
      </c>
      <c r="U96" s="55"/>
      <c r="V96" s="55" t="s">
        <v>2448</v>
      </c>
      <c r="W96" s="59" t="s">
        <v>2980</v>
      </c>
      <c r="X96" s="55" t="s">
        <v>2764</v>
      </c>
      <c r="Y96" s="55" t="s">
        <v>2438</v>
      </c>
      <c r="Z96" s="55" t="s">
        <v>2439</v>
      </c>
      <c r="AA96" s="55" t="s">
        <v>2440</v>
      </c>
      <c r="AB96" s="58" t="s">
        <v>2433</v>
      </c>
      <c r="AC96" s="58" t="s">
        <v>2394</v>
      </c>
      <c r="AD96" s="58" t="s">
        <v>2395</v>
      </c>
      <c r="AE96" s="58" t="s">
        <v>2396</v>
      </c>
      <c r="AF96" s="58" t="s">
        <v>2397</v>
      </c>
      <c r="AG96" s="55" t="s">
        <v>2441</v>
      </c>
      <c r="AH96" s="55" t="s">
        <v>2399</v>
      </c>
      <c r="AI96" s="55" t="s">
        <v>2400</v>
      </c>
      <c r="AJ96" s="58" t="s">
        <v>2446</v>
      </c>
      <c r="AK96" s="42"/>
      <c r="AL96" s="42"/>
      <c r="AM96" s="42"/>
      <c r="AN96" s="42"/>
      <c r="AO96" s="42"/>
      <c r="AP96" s="41"/>
      <c r="AQ96" s="41"/>
      <c r="AR96" s="41"/>
      <c r="AS96" s="41"/>
      <c r="AT96" s="41"/>
      <c r="AU96" s="41"/>
      <c r="AV96" s="41"/>
    </row>
    <row r="97" spans="1:48" ht="64.5" customHeight="1" x14ac:dyDescent="0.25">
      <c r="A97" s="55" t="s">
        <v>134</v>
      </c>
      <c r="B97" s="55"/>
      <c r="C97" s="55" t="s">
        <v>380</v>
      </c>
      <c r="D97" s="55" t="s">
        <v>363</v>
      </c>
      <c r="E97" s="55">
        <v>1331000</v>
      </c>
      <c r="F97" s="55">
        <v>61138912</v>
      </c>
      <c r="G97" s="55">
        <v>1</v>
      </c>
      <c r="H97" s="55" t="s">
        <v>388</v>
      </c>
      <c r="I97" s="55" t="s">
        <v>389</v>
      </c>
      <c r="J97" s="55" t="s">
        <v>850</v>
      </c>
      <c r="K97" s="55" t="s">
        <v>390</v>
      </c>
      <c r="L97" s="55">
        <v>1</v>
      </c>
      <c r="M97" s="55">
        <v>1</v>
      </c>
      <c r="N97" s="199">
        <f>+'[1]PI Rev 20-Ago-2019 (Ajustado)'!AH94</f>
        <v>1</v>
      </c>
      <c r="O97" s="55" t="s">
        <v>2789</v>
      </c>
      <c r="P97" s="55">
        <f>8*5</f>
        <v>40</v>
      </c>
      <c r="Q97" s="55">
        <f>12*7</f>
        <v>84</v>
      </c>
      <c r="R97" s="55">
        <f>12*8</f>
        <v>96</v>
      </c>
      <c r="S97" s="55">
        <f>10*9</f>
        <v>90</v>
      </c>
      <c r="T97" s="55" t="s">
        <v>2449</v>
      </c>
      <c r="U97" s="55"/>
      <c r="V97" s="55" t="s">
        <v>2450</v>
      </c>
      <c r="W97" s="59" t="s">
        <v>2980</v>
      </c>
      <c r="X97" s="55" t="s">
        <v>2765</v>
      </c>
      <c r="Y97" s="55" t="s">
        <v>2438</v>
      </c>
      <c r="Z97" s="55" t="s">
        <v>2439</v>
      </c>
      <c r="AA97" s="55" t="s">
        <v>2440</v>
      </c>
      <c r="AB97" s="58" t="s">
        <v>2433</v>
      </c>
      <c r="AC97" s="58" t="s">
        <v>2394</v>
      </c>
      <c r="AD97" s="58" t="s">
        <v>2395</v>
      </c>
      <c r="AE97" s="58" t="s">
        <v>2396</v>
      </c>
      <c r="AF97" s="58" t="s">
        <v>2397</v>
      </c>
      <c r="AG97" s="55" t="s">
        <v>2451</v>
      </c>
      <c r="AH97" s="55" t="s">
        <v>2399</v>
      </c>
      <c r="AI97" s="55" t="s">
        <v>2400</v>
      </c>
      <c r="AJ97" s="58" t="s">
        <v>2446</v>
      </c>
      <c r="AK97" s="42"/>
      <c r="AL97" s="42"/>
      <c r="AM97" s="42"/>
      <c r="AN97" s="42"/>
      <c r="AO97" s="42"/>
      <c r="AP97" s="41"/>
      <c r="AQ97" s="41"/>
      <c r="AR97" s="41"/>
      <c r="AS97" s="41"/>
      <c r="AT97" s="41"/>
      <c r="AU97" s="41"/>
      <c r="AV97" s="41"/>
    </row>
    <row r="98" spans="1:48" ht="64.5" customHeight="1" x14ac:dyDescent="0.25">
      <c r="A98" s="55" t="s">
        <v>134</v>
      </c>
      <c r="B98" s="55"/>
      <c r="C98" s="55" t="s">
        <v>380</v>
      </c>
      <c r="D98" s="55" t="s">
        <v>363</v>
      </c>
      <c r="E98" s="55">
        <v>1331000</v>
      </c>
      <c r="F98" s="55">
        <v>61138912</v>
      </c>
      <c r="G98" s="55">
        <v>0</v>
      </c>
      <c r="H98" s="55" t="s">
        <v>391</v>
      </c>
      <c r="I98" s="55" t="s">
        <v>392</v>
      </c>
      <c r="J98" s="55" t="s">
        <v>1654</v>
      </c>
      <c r="K98" s="55" t="s">
        <v>393</v>
      </c>
      <c r="L98" s="55">
        <v>0</v>
      </c>
      <c r="M98" s="55">
        <v>2</v>
      </c>
      <c r="N98" s="199">
        <f>+'[1]PI Rev 20-Ago-2019 (Ajustado)'!AH95</f>
        <v>0</v>
      </c>
      <c r="O98" s="55" t="s">
        <v>2790</v>
      </c>
      <c r="P98" s="55">
        <v>0</v>
      </c>
      <c r="Q98" s="55">
        <v>0</v>
      </c>
      <c r="R98" s="55">
        <v>0</v>
      </c>
      <c r="S98" s="55">
        <v>0</v>
      </c>
      <c r="T98" s="55" t="s">
        <v>2428</v>
      </c>
      <c r="U98" s="55" t="s">
        <v>2428</v>
      </c>
      <c r="V98" s="55" t="s">
        <v>2428</v>
      </c>
      <c r="W98" s="55" t="s">
        <v>2428</v>
      </c>
      <c r="X98" s="55" t="s">
        <v>2428</v>
      </c>
      <c r="Y98" s="55" t="s">
        <v>2428</v>
      </c>
      <c r="Z98" s="55" t="s">
        <v>2428</v>
      </c>
      <c r="AA98" s="55" t="s">
        <v>2428</v>
      </c>
      <c r="AB98" s="55" t="s">
        <v>2428</v>
      </c>
      <c r="AC98" s="55" t="s">
        <v>2428</v>
      </c>
      <c r="AD98" s="58" t="s">
        <v>2428</v>
      </c>
      <c r="AE98" s="58" t="s">
        <v>2428</v>
      </c>
      <c r="AF98" s="55" t="s">
        <v>2428</v>
      </c>
      <c r="AG98" s="55" t="s">
        <v>2428</v>
      </c>
      <c r="AH98" s="55" t="s">
        <v>2428</v>
      </c>
      <c r="AI98" s="55" t="s">
        <v>2428</v>
      </c>
      <c r="AJ98" s="58" t="s">
        <v>2428</v>
      </c>
      <c r="AK98" s="42"/>
      <c r="AL98" s="42"/>
      <c r="AM98" s="42"/>
      <c r="AN98" s="42"/>
      <c r="AO98" s="42"/>
      <c r="AP98" s="41"/>
      <c r="AQ98" s="41"/>
      <c r="AR98" s="41"/>
      <c r="AS98" s="41"/>
      <c r="AT98" s="41"/>
      <c r="AU98" s="41"/>
      <c r="AV98" s="41"/>
    </row>
    <row r="99" spans="1:48" ht="64.5" customHeight="1" x14ac:dyDescent="0.25">
      <c r="A99" s="55" t="s">
        <v>134</v>
      </c>
      <c r="B99" s="55"/>
      <c r="C99" s="55" t="s">
        <v>380</v>
      </c>
      <c r="D99" s="55" t="s">
        <v>363</v>
      </c>
      <c r="E99" s="55">
        <v>1331000</v>
      </c>
      <c r="F99" s="55">
        <v>61138912</v>
      </c>
      <c r="G99" s="55">
        <v>1</v>
      </c>
      <c r="H99" s="55" t="s">
        <v>369</v>
      </c>
      <c r="I99" s="55" t="s">
        <v>394</v>
      </c>
      <c r="J99" s="55" t="s">
        <v>850</v>
      </c>
      <c r="K99" s="55" t="s">
        <v>395</v>
      </c>
      <c r="L99" s="55">
        <v>1</v>
      </c>
      <c r="M99" s="55">
        <v>1</v>
      </c>
      <c r="N99" s="199">
        <f>+'[1]PI Rev 20-Ago-2019 (Ajustado)'!AH96</f>
        <v>1</v>
      </c>
      <c r="O99" s="55" t="s">
        <v>2791</v>
      </c>
      <c r="P99" s="55"/>
      <c r="Q99" s="55"/>
      <c r="R99" s="55"/>
      <c r="S99" s="55"/>
      <c r="T99" s="148" t="s">
        <v>2452</v>
      </c>
      <c r="U99" s="138" t="s">
        <v>2436</v>
      </c>
      <c r="V99" s="55" t="s">
        <v>2453</v>
      </c>
      <c r="W99" s="59" t="s">
        <v>2980</v>
      </c>
      <c r="X99" s="55" t="s">
        <v>2765</v>
      </c>
      <c r="Y99" s="55" t="s">
        <v>2438</v>
      </c>
      <c r="Z99" s="55" t="s">
        <v>2439</v>
      </c>
      <c r="AA99" s="55" t="s">
        <v>2454</v>
      </c>
      <c r="AB99" s="55" t="s">
        <v>2455</v>
      </c>
      <c r="AC99" s="58" t="s">
        <v>2394</v>
      </c>
      <c r="AD99" s="58" t="s">
        <v>2395</v>
      </c>
      <c r="AE99" s="58" t="s">
        <v>2396</v>
      </c>
      <c r="AF99" s="58" t="s">
        <v>2397</v>
      </c>
      <c r="AG99" s="55" t="s">
        <v>2451</v>
      </c>
      <c r="AH99" s="55" t="s">
        <v>2399</v>
      </c>
      <c r="AI99" s="55" t="s">
        <v>2400</v>
      </c>
      <c r="AJ99" s="58" t="s">
        <v>2446</v>
      </c>
      <c r="AK99" s="42"/>
      <c r="AL99" s="42"/>
      <c r="AM99" s="42"/>
      <c r="AN99" s="42"/>
      <c r="AO99" s="42"/>
      <c r="AP99" s="41"/>
      <c r="AQ99" s="41"/>
      <c r="AR99" s="41"/>
      <c r="AS99" s="41"/>
      <c r="AT99" s="41"/>
      <c r="AU99" s="41"/>
      <c r="AV99" s="41"/>
    </row>
    <row r="100" spans="1:48" ht="64.5" customHeight="1" x14ac:dyDescent="0.25">
      <c r="A100" s="55" t="s">
        <v>134</v>
      </c>
      <c r="B100" s="55"/>
      <c r="C100" s="55" t="s">
        <v>380</v>
      </c>
      <c r="D100" s="55" t="s">
        <v>363</v>
      </c>
      <c r="E100" s="55">
        <v>1331000</v>
      </c>
      <c r="F100" s="55">
        <v>61138912</v>
      </c>
      <c r="G100" s="55">
        <v>1</v>
      </c>
      <c r="H100" s="55" t="s">
        <v>369</v>
      </c>
      <c r="I100" s="55" t="s">
        <v>396</v>
      </c>
      <c r="J100" s="55" t="s">
        <v>850</v>
      </c>
      <c r="K100" s="55" t="s">
        <v>397</v>
      </c>
      <c r="L100" s="55">
        <v>1</v>
      </c>
      <c r="M100" s="55">
        <v>1</v>
      </c>
      <c r="N100" s="199">
        <f>+'[1]PI Rev 20-Ago-2019 (Ajustado)'!AH97</f>
        <v>1</v>
      </c>
      <c r="O100" s="55" t="s">
        <v>2792</v>
      </c>
      <c r="P100" s="55"/>
      <c r="Q100" s="55"/>
      <c r="R100" s="55"/>
      <c r="S100" s="55"/>
      <c r="T100" s="148"/>
      <c r="U100" s="138"/>
      <c r="V100" s="55" t="s">
        <v>2456</v>
      </c>
      <c r="W100" s="59" t="s">
        <v>2980</v>
      </c>
      <c r="X100" s="55" t="s">
        <v>2765</v>
      </c>
      <c r="Y100" s="55" t="s">
        <v>2438</v>
      </c>
      <c r="Z100" s="55" t="s">
        <v>2439</v>
      </c>
      <c r="AA100" s="55" t="s">
        <v>2457</v>
      </c>
      <c r="AB100" s="55" t="s">
        <v>2458</v>
      </c>
      <c r="AC100" s="58" t="s">
        <v>2394</v>
      </c>
      <c r="AD100" s="58" t="s">
        <v>2395</v>
      </c>
      <c r="AE100" s="58" t="s">
        <v>2396</v>
      </c>
      <c r="AF100" s="58" t="s">
        <v>2397</v>
      </c>
      <c r="AG100" s="55" t="s">
        <v>2459</v>
      </c>
      <c r="AH100" s="55" t="s">
        <v>2399</v>
      </c>
      <c r="AI100" s="55" t="s">
        <v>2400</v>
      </c>
      <c r="AJ100" s="58" t="s">
        <v>2446</v>
      </c>
      <c r="AK100" s="42"/>
      <c r="AL100" s="42"/>
      <c r="AM100" s="42"/>
      <c r="AN100" s="42"/>
      <c r="AO100" s="42"/>
      <c r="AP100" s="41"/>
      <c r="AQ100" s="41"/>
      <c r="AR100" s="41"/>
      <c r="AS100" s="41"/>
      <c r="AT100" s="41"/>
      <c r="AU100" s="41"/>
      <c r="AV100" s="41"/>
    </row>
    <row r="101" spans="1:48" ht="64.5" customHeight="1" x14ac:dyDescent="0.25">
      <c r="A101" s="55" t="s">
        <v>134</v>
      </c>
      <c r="B101" s="55"/>
      <c r="C101" s="55" t="s">
        <v>380</v>
      </c>
      <c r="D101" s="55" t="s">
        <v>363</v>
      </c>
      <c r="E101" s="55">
        <v>1331000</v>
      </c>
      <c r="F101" s="55">
        <v>61138912</v>
      </c>
      <c r="G101" s="55">
        <v>1</v>
      </c>
      <c r="H101" s="55" t="s">
        <v>388</v>
      </c>
      <c r="I101" s="55" t="s">
        <v>398</v>
      </c>
      <c r="J101" s="55" t="s">
        <v>850</v>
      </c>
      <c r="K101" s="55" t="s">
        <v>399</v>
      </c>
      <c r="L101" s="55">
        <v>1</v>
      </c>
      <c r="M101" s="55">
        <v>1</v>
      </c>
      <c r="N101" s="199">
        <f>+'[1]PI Rev 20-Ago-2019 (Ajustado)'!AH98</f>
        <v>1</v>
      </c>
      <c r="O101" s="55" t="s">
        <v>2793</v>
      </c>
      <c r="P101" s="55"/>
      <c r="Q101" s="55"/>
      <c r="R101" s="55"/>
      <c r="S101" s="55"/>
      <c r="T101" s="148"/>
      <c r="U101" s="138"/>
      <c r="V101" s="55" t="s">
        <v>2460</v>
      </c>
      <c r="W101" s="59" t="s">
        <v>2980</v>
      </c>
      <c r="X101" s="55" t="s">
        <v>2765</v>
      </c>
      <c r="Y101" s="55" t="s">
        <v>2438</v>
      </c>
      <c r="Z101" s="55" t="s">
        <v>2439</v>
      </c>
      <c r="AA101" s="55" t="s">
        <v>2461</v>
      </c>
      <c r="AB101" s="55" t="s">
        <v>2462</v>
      </c>
      <c r="AC101" s="58" t="s">
        <v>2394</v>
      </c>
      <c r="AD101" s="58" t="s">
        <v>2395</v>
      </c>
      <c r="AE101" s="58" t="s">
        <v>2396</v>
      </c>
      <c r="AF101" s="58" t="s">
        <v>2397</v>
      </c>
      <c r="AG101" s="55" t="s">
        <v>2451</v>
      </c>
      <c r="AH101" s="55" t="s">
        <v>2399</v>
      </c>
      <c r="AI101" s="55" t="s">
        <v>2400</v>
      </c>
      <c r="AJ101" s="58" t="s">
        <v>2446</v>
      </c>
      <c r="AK101" s="42"/>
      <c r="AL101" s="42"/>
      <c r="AM101" s="42"/>
      <c r="AN101" s="42"/>
      <c r="AO101" s="42"/>
      <c r="AP101" s="41"/>
      <c r="AQ101" s="41"/>
      <c r="AR101" s="41"/>
      <c r="AS101" s="41"/>
      <c r="AT101" s="41"/>
      <c r="AU101" s="41"/>
      <c r="AV101" s="41"/>
    </row>
    <row r="102" spans="1:48" ht="64.5" customHeight="1" x14ac:dyDescent="0.25">
      <c r="A102" s="55" t="s">
        <v>134</v>
      </c>
      <c r="B102" s="55" t="s">
        <v>752</v>
      </c>
      <c r="C102" s="55" t="s">
        <v>380</v>
      </c>
      <c r="D102" s="55" t="s">
        <v>363</v>
      </c>
      <c r="E102" s="55">
        <v>1331000</v>
      </c>
      <c r="F102" s="55">
        <v>61138912</v>
      </c>
      <c r="G102" s="55">
        <v>3</v>
      </c>
      <c r="H102" s="55" t="s">
        <v>369</v>
      </c>
      <c r="I102" s="55" t="s">
        <v>400</v>
      </c>
      <c r="J102" s="55" t="s">
        <v>850</v>
      </c>
      <c r="K102" s="55" t="s">
        <v>401</v>
      </c>
      <c r="L102" s="55">
        <v>3</v>
      </c>
      <c r="M102" s="55">
        <v>3</v>
      </c>
      <c r="N102" s="199">
        <f>+'[1]PI Rev 20-Ago-2019 (Ajustado)'!AH99</f>
        <v>3</v>
      </c>
      <c r="O102" s="55" t="s">
        <v>2794</v>
      </c>
      <c r="P102" s="55"/>
      <c r="Q102" s="55"/>
      <c r="R102" s="55"/>
      <c r="S102" s="55"/>
      <c r="T102" s="55" t="s">
        <v>2463</v>
      </c>
      <c r="U102" s="55" t="s">
        <v>2464</v>
      </c>
      <c r="V102" s="55" t="s">
        <v>2465</v>
      </c>
      <c r="W102" s="59" t="s">
        <v>2980</v>
      </c>
      <c r="X102" s="55" t="s">
        <v>2765</v>
      </c>
      <c r="Y102" s="55" t="s">
        <v>2438</v>
      </c>
      <c r="Z102" s="55" t="s">
        <v>2439</v>
      </c>
      <c r="AA102" s="55" t="s">
        <v>2466</v>
      </c>
      <c r="AB102" s="55" t="s">
        <v>2467</v>
      </c>
      <c r="AC102" s="58" t="s">
        <v>2394</v>
      </c>
      <c r="AD102" s="58" t="s">
        <v>2395</v>
      </c>
      <c r="AE102" s="58" t="s">
        <v>2396</v>
      </c>
      <c r="AF102" s="58" t="s">
        <v>2397</v>
      </c>
      <c r="AG102" s="55" t="s">
        <v>2468</v>
      </c>
      <c r="AH102" s="55" t="s">
        <v>2399</v>
      </c>
      <c r="AI102" s="55" t="s">
        <v>2400</v>
      </c>
      <c r="AJ102" s="58" t="s">
        <v>2446</v>
      </c>
      <c r="AK102" s="42"/>
      <c r="AL102" s="42"/>
      <c r="AM102" s="42"/>
      <c r="AN102" s="42"/>
      <c r="AO102" s="42"/>
      <c r="AP102" s="41"/>
      <c r="AQ102" s="41"/>
      <c r="AR102" s="41"/>
      <c r="AS102" s="41"/>
      <c r="AT102" s="41"/>
      <c r="AU102" s="41"/>
      <c r="AV102" s="41"/>
    </row>
    <row r="103" spans="1:48" ht="64.5" customHeight="1" x14ac:dyDescent="0.25">
      <c r="A103" s="55" t="s">
        <v>135</v>
      </c>
      <c r="B103" s="55"/>
      <c r="C103" s="55" t="s">
        <v>402</v>
      </c>
      <c r="D103" s="55" t="s">
        <v>363</v>
      </c>
      <c r="E103" s="55">
        <v>3045000</v>
      </c>
      <c r="F103" s="55">
        <v>3795569</v>
      </c>
      <c r="G103" s="55" t="s">
        <v>2934</v>
      </c>
      <c r="H103" s="55" t="s">
        <v>403</v>
      </c>
      <c r="I103" s="55" t="s">
        <v>404</v>
      </c>
      <c r="J103" s="55" t="s">
        <v>850</v>
      </c>
      <c r="K103" s="55" t="s">
        <v>405</v>
      </c>
      <c r="L103" s="55">
        <v>0</v>
      </c>
      <c r="M103" s="55">
        <v>1</v>
      </c>
      <c r="N103" s="199">
        <f>+'[1]PI Rev 20-Ago-2019 (Ajustado)'!AH100</f>
        <v>0.60000000000000009</v>
      </c>
      <c r="O103" s="55" t="s">
        <v>2935</v>
      </c>
      <c r="P103" s="55" t="s">
        <v>2240</v>
      </c>
      <c r="Q103" s="55" t="s">
        <v>2241</v>
      </c>
      <c r="R103" s="55" t="s">
        <v>2242</v>
      </c>
      <c r="S103" s="55" t="s">
        <v>2242</v>
      </c>
      <c r="T103" s="55" t="s">
        <v>2243</v>
      </c>
      <c r="U103" s="58" t="s">
        <v>2244</v>
      </c>
      <c r="V103" s="55" t="s">
        <v>2245</v>
      </c>
      <c r="W103" s="55" t="s">
        <v>2246</v>
      </c>
      <c r="X103" s="55" t="s">
        <v>2247</v>
      </c>
      <c r="Y103" s="55" t="s">
        <v>2248</v>
      </c>
      <c r="Z103" s="55" t="s">
        <v>2249</v>
      </c>
      <c r="AA103" s="55" t="s">
        <v>2250</v>
      </c>
      <c r="AB103" s="55" t="s">
        <v>2251</v>
      </c>
      <c r="AC103" s="55" t="s">
        <v>2252</v>
      </c>
      <c r="AD103" s="55" t="s">
        <v>2253</v>
      </c>
      <c r="AE103" s="55" t="s">
        <v>2254</v>
      </c>
      <c r="AF103" s="55" t="s">
        <v>2255</v>
      </c>
      <c r="AG103" s="55" t="s">
        <v>2256</v>
      </c>
      <c r="AH103" s="55" t="s">
        <v>2257</v>
      </c>
      <c r="AI103" s="55" t="s">
        <v>2258</v>
      </c>
      <c r="AJ103" s="55" t="s">
        <v>1052</v>
      </c>
      <c r="AK103" s="42"/>
      <c r="AL103" s="42"/>
      <c r="AM103" s="42"/>
      <c r="AN103" s="42"/>
      <c r="AO103" s="57"/>
    </row>
    <row r="104" spans="1:48" ht="64.5" customHeight="1" x14ac:dyDescent="0.25">
      <c r="A104" s="55" t="s">
        <v>135</v>
      </c>
      <c r="B104" s="55"/>
      <c r="C104" s="55" t="s">
        <v>402</v>
      </c>
      <c r="D104" s="55" t="s">
        <v>363</v>
      </c>
      <c r="E104" s="55">
        <v>3045000</v>
      </c>
      <c r="F104" s="55">
        <v>3795569</v>
      </c>
      <c r="G104" s="55" t="s">
        <v>2936</v>
      </c>
      <c r="H104" s="55" t="s">
        <v>403</v>
      </c>
      <c r="I104" s="55" t="s">
        <v>406</v>
      </c>
      <c r="J104" s="55" t="s">
        <v>850</v>
      </c>
      <c r="K104" s="55" t="s">
        <v>407</v>
      </c>
      <c r="L104" s="55">
        <v>4</v>
      </c>
      <c r="M104" s="55">
        <v>4</v>
      </c>
      <c r="N104" s="199">
        <f>+'[1]PI Rev 20-Ago-2019 (Ajustado)'!AH101</f>
        <v>3.21</v>
      </c>
      <c r="O104" s="55" t="s">
        <v>2937</v>
      </c>
      <c r="P104" s="55" t="s">
        <v>1052</v>
      </c>
      <c r="Q104" s="55" t="s">
        <v>1052</v>
      </c>
      <c r="R104" s="55" t="s">
        <v>1052</v>
      </c>
      <c r="S104" s="55" t="s">
        <v>1052</v>
      </c>
      <c r="T104" s="55" t="s">
        <v>2259</v>
      </c>
      <c r="U104" s="58" t="s">
        <v>2260</v>
      </c>
      <c r="V104" s="55" t="s">
        <v>2261</v>
      </c>
      <c r="W104" s="55" t="s">
        <v>2262</v>
      </c>
      <c r="X104" s="55" t="s">
        <v>2263</v>
      </c>
      <c r="Y104" s="58" t="s">
        <v>2264</v>
      </c>
      <c r="Z104" s="55" t="s">
        <v>2265</v>
      </c>
      <c r="AA104" s="55" t="s">
        <v>2266</v>
      </c>
      <c r="AB104" s="55" t="s">
        <v>2267</v>
      </c>
      <c r="AC104" s="55" t="s">
        <v>2268</v>
      </c>
      <c r="AD104" s="55" t="s">
        <v>2269</v>
      </c>
      <c r="AE104" s="55" t="s">
        <v>2270</v>
      </c>
      <c r="AF104" s="55" t="s">
        <v>2271</v>
      </c>
      <c r="AG104" s="55" t="s">
        <v>2272</v>
      </c>
      <c r="AH104" s="55" t="s">
        <v>2273</v>
      </c>
      <c r="AI104" s="55" t="s">
        <v>2274</v>
      </c>
      <c r="AJ104" s="55" t="s">
        <v>1052</v>
      </c>
      <c r="AK104" s="42"/>
      <c r="AL104" s="42"/>
      <c r="AM104" s="42"/>
      <c r="AN104" s="42"/>
      <c r="AO104" s="57"/>
    </row>
    <row r="105" spans="1:48" ht="64.5" customHeight="1" x14ac:dyDescent="0.25">
      <c r="A105" s="55" t="s">
        <v>135</v>
      </c>
      <c r="B105" s="55"/>
      <c r="C105" s="55" t="s">
        <v>402</v>
      </c>
      <c r="D105" s="55" t="s">
        <v>363</v>
      </c>
      <c r="E105" s="55">
        <v>3045000</v>
      </c>
      <c r="F105" s="55">
        <v>3795569</v>
      </c>
      <c r="G105" s="55" t="s">
        <v>2938</v>
      </c>
      <c r="H105" s="55" t="s">
        <v>403</v>
      </c>
      <c r="I105" s="55" t="s">
        <v>408</v>
      </c>
      <c r="J105" s="55" t="s">
        <v>850</v>
      </c>
      <c r="K105" s="55" t="s">
        <v>409</v>
      </c>
      <c r="L105" s="55">
        <v>0</v>
      </c>
      <c r="M105" s="55">
        <v>32</v>
      </c>
      <c r="N105" s="199">
        <f>+'[1]PI Rev 20-Ago-2019 (Ajustado)'!AH102</f>
        <v>32</v>
      </c>
      <c r="O105" s="55" t="s">
        <v>2939</v>
      </c>
      <c r="P105" s="55" t="s">
        <v>1052</v>
      </c>
      <c r="Q105" s="55" t="s">
        <v>1052</v>
      </c>
      <c r="R105" s="55" t="s">
        <v>1052</v>
      </c>
      <c r="S105" s="55" t="s">
        <v>1052</v>
      </c>
      <c r="T105" s="55" t="s">
        <v>2275</v>
      </c>
      <c r="U105" s="55" t="s">
        <v>2276</v>
      </c>
      <c r="V105" s="55" t="s">
        <v>2277</v>
      </c>
      <c r="W105" s="55" t="s">
        <v>2278</v>
      </c>
      <c r="X105" s="55" t="s">
        <v>2279</v>
      </c>
      <c r="Y105" s="55" t="s">
        <v>2280</v>
      </c>
      <c r="Z105" s="55" t="s">
        <v>2281</v>
      </c>
      <c r="AA105" s="55" t="s">
        <v>2282</v>
      </c>
      <c r="AB105" s="55" t="s">
        <v>2283</v>
      </c>
      <c r="AC105" s="55" t="s">
        <v>2284</v>
      </c>
      <c r="AD105" s="55" t="s">
        <v>2285</v>
      </c>
      <c r="AE105" s="55" t="s">
        <v>2286</v>
      </c>
      <c r="AF105" s="55" t="s">
        <v>2287</v>
      </c>
      <c r="AG105" s="55" t="s">
        <v>2288</v>
      </c>
      <c r="AH105" s="55" t="s">
        <v>2289</v>
      </c>
      <c r="AI105" s="55" t="s">
        <v>2290</v>
      </c>
      <c r="AJ105" s="55" t="s">
        <v>1052</v>
      </c>
      <c r="AK105" s="42"/>
      <c r="AL105" s="42"/>
      <c r="AM105" s="42"/>
      <c r="AN105" s="42"/>
      <c r="AO105" s="57"/>
    </row>
    <row r="106" spans="1:48" ht="64.5" customHeight="1" x14ac:dyDescent="0.25">
      <c r="A106" s="55" t="s">
        <v>135</v>
      </c>
      <c r="B106" s="55"/>
      <c r="C106" s="55" t="s">
        <v>402</v>
      </c>
      <c r="D106" s="55" t="s">
        <v>363</v>
      </c>
      <c r="E106" s="55">
        <v>3045000</v>
      </c>
      <c r="F106" s="55">
        <v>3795569</v>
      </c>
      <c r="G106" s="55" t="s">
        <v>2940</v>
      </c>
      <c r="H106" s="55" t="s">
        <v>328</v>
      </c>
      <c r="I106" s="55" t="s">
        <v>410</v>
      </c>
      <c r="J106" s="55" t="s">
        <v>850</v>
      </c>
      <c r="K106" s="55" t="s">
        <v>411</v>
      </c>
      <c r="L106" s="55">
        <v>3</v>
      </c>
      <c r="M106" s="55">
        <v>4</v>
      </c>
      <c r="N106" s="199">
        <f>+'[1]PI Rev 20-Ago-2019 (Ajustado)'!AH103</f>
        <v>3.51</v>
      </c>
      <c r="O106" s="55" t="s">
        <v>2941</v>
      </c>
      <c r="P106" s="55" t="s">
        <v>1052</v>
      </c>
      <c r="Q106" s="55" t="s">
        <v>1052</v>
      </c>
      <c r="R106" s="55" t="s">
        <v>1052</v>
      </c>
      <c r="S106" s="55" t="s">
        <v>1052</v>
      </c>
      <c r="T106" s="55" t="s">
        <v>2291</v>
      </c>
      <c r="U106" s="55" t="s">
        <v>2292</v>
      </c>
      <c r="V106" s="55" t="s">
        <v>2293</v>
      </c>
      <c r="W106" s="55" t="s">
        <v>2294</v>
      </c>
      <c r="X106" s="55" t="s">
        <v>2295</v>
      </c>
      <c r="Y106" s="55" t="s">
        <v>2296</v>
      </c>
      <c r="Z106" s="55" t="s">
        <v>2297</v>
      </c>
      <c r="AA106" s="55" t="s">
        <v>2298</v>
      </c>
      <c r="AB106" s="55" t="s">
        <v>2299</v>
      </c>
      <c r="AC106" s="55" t="s">
        <v>2300</v>
      </c>
      <c r="AD106" s="55" t="s">
        <v>2301</v>
      </c>
      <c r="AE106" s="55" t="s">
        <v>2302</v>
      </c>
      <c r="AF106" s="55" t="s">
        <v>2303</v>
      </c>
      <c r="AG106" s="55" t="s">
        <v>2304</v>
      </c>
      <c r="AH106" s="55" t="s">
        <v>2305</v>
      </c>
      <c r="AI106" s="55" t="s">
        <v>2274</v>
      </c>
      <c r="AJ106" s="55" t="s">
        <v>1052</v>
      </c>
      <c r="AK106" s="42"/>
      <c r="AL106" s="42"/>
      <c r="AM106" s="42"/>
      <c r="AN106" s="42"/>
      <c r="AO106" s="57"/>
    </row>
    <row r="107" spans="1:48" ht="64.5" customHeight="1" x14ac:dyDescent="0.25">
      <c r="A107" s="55" t="s">
        <v>135</v>
      </c>
      <c r="B107" s="55"/>
      <c r="C107" s="55" t="s">
        <v>402</v>
      </c>
      <c r="D107" s="55" t="s">
        <v>363</v>
      </c>
      <c r="E107" s="55">
        <v>3045000</v>
      </c>
      <c r="F107" s="55">
        <v>3795569</v>
      </c>
      <c r="G107" s="55" t="s">
        <v>2942</v>
      </c>
      <c r="H107" s="55" t="s">
        <v>369</v>
      </c>
      <c r="I107" s="55" t="s">
        <v>412</v>
      </c>
      <c r="J107" s="55" t="s">
        <v>850</v>
      </c>
      <c r="K107" s="55" t="s">
        <v>413</v>
      </c>
      <c r="L107" s="55">
        <v>0</v>
      </c>
      <c r="M107" s="55">
        <v>1</v>
      </c>
      <c r="N107" s="199">
        <f>+'[1]PI Rev 20-Ago-2019 (Ajustado)'!AH104</f>
        <v>0.89999999999999991</v>
      </c>
      <c r="O107" s="55" t="s">
        <v>2943</v>
      </c>
      <c r="P107" s="55" t="s">
        <v>1052</v>
      </c>
      <c r="Q107" s="55" t="s">
        <v>1052</v>
      </c>
      <c r="R107" s="55" t="s">
        <v>1052</v>
      </c>
      <c r="S107" s="55" t="s">
        <v>1052</v>
      </c>
      <c r="T107" s="55" t="s">
        <v>2306</v>
      </c>
      <c r="U107" s="55" t="s">
        <v>2307</v>
      </c>
      <c r="V107" s="55" t="s">
        <v>2308</v>
      </c>
      <c r="W107" s="55" t="s">
        <v>2309</v>
      </c>
      <c r="X107" s="55" t="s">
        <v>2310</v>
      </c>
      <c r="Y107" s="55" t="s">
        <v>2311</v>
      </c>
      <c r="Z107" s="55" t="s">
        <v>2312</v>
      </c>
      <c r="AA107" s="55" t="s">
        <v>2313</v>
      </c>
      <c r="AB107" s="55" t="s">
        <v>2314</v>
      </c>
      <c r="AC107" s="55" t="s">
        <v>2315</v>
      </c>
      <c r="AD107" s="55" t="s">
        <v>2316</v>
      </c>
      <c r="AE107" s="55" t="s">
        <v>2317</v>
      </c>
      <c r="AF107" s="55" t="s">
        <v>2318</v>
      </c>
      <c r="AG107" s="55" t="s">
        <v>2319</v>
      </c>
      <c r="AH107" s="55" t="s">
        <v>2320</v>
      </c>
      <c r="AI107" s="55" t="s">
        <v>2321</v>
      </c>
      <c r="AJ107" s="55" t="s">
        <v>1052</v>
      </c>
      <c r="AK107" s="42"/>
      <c r="AL107" s="42"/>
      <c r="AM107" s="42"/>
      <c r="AN107" s="42"/>
      <c r="AO107" s="57"/>
    </row>
    <row r="108" spans="1:48" ht="64.5" customHeight="1" x14ac:dyDescent="0.25">
      <c r="A108" s="55" t="s">
        <v>135</v>
      </c>
      <c r="B108" s="55"/>
      <c r="C108" s="55" t="s">
        <v>402</v>
      </c>
      <c r="D108" s="55" t="s">
        <v>363</v>
      </c>
      <c r="E108" s="55">
        <v>3045000</v>
      </c>
      <c r="F108" s="55">
        <v>3795569</v>
      </c>
      <c r="G108" s="55" t="s">
        <v>2944</v>
      </c>
      <c r="H108" s="55" t="s">
        <v>369</v>
      </c>
      <c r="I108" s="55" t="s">
        <v>414</v>
      </c>
      <c r="J108" s="55" t="s">
        <v>850</v>
      </c>
      <c r="K108" s="55" t="s">
        <v>415</v>
      </c>
      <c r="L108" s="55">
        <v>0</v>
      </c>
      <c r="M108" s="55">
        <v>1</v>
      </c>
      <c r="N108" s="199">
        <f>+'[1]PI Rev 20-Ago-2019 (Ajustado)'!AH105</f>
        <v>1</v>
      </c>
      <c r="O108" s="55" t="s">
        <v>2322</v>
      </c>
      <c r="P108" s="55" t="s">
        <v>1052</v>
      </c>
      <c r="Q108" s="55" t="s">
        <v>2323</v>
      </c>
      <c r="R108" s="58" t="s">
        <v>2324</v>
      </c>
      <c r="S108" s="55" t="s">
        <v>2325</v>
      </c>
      <c r="T108" s="55" t="s">
        <v>2326</v>
      </c>
      <c r="U108" s="58" t="s">
        <v>2327</v>
      </c>
      <c r="V108" s="55" t="s">
        <v>2328</v>
      </c>
      <c r="W108" s="55" t="s">
        <v>2329</v>
      </c>
      <c r="X108" s="55" t="s">
        <v>2330</v>
      </c>
      <c r="Y108" s="55" t="s">
        <v>2331</v>
      </c>
      <c r="Z108" s="55" t="s">
        <v>2332</v>
      </c>
      <c r="AA108" s="55" t="s">
        <v>2333</v>
      </c>
      <c r="AB108" s="55" t="s">
        <v>2334</v>
      </c>
      <c r="AC108" s="55" t="s">
        <v>2335</v>
      </c>
      <c r="AD108" s="55" t="s">
        <v>2336</v>
      </c>
      <c r="AE108" s="55" t="s">
        <v>2337</v>
      </c>
      <c r="AF108" s="55" t="s">
        <v>2338</v>
      </c>
      <c r="AG108" s="55" t="s">
        <v>2339</v>
      </c>
      <c r="AH108" s="55" t="s">
        <v>2340</v>
      </c>
      <c r="AI108" s="55" t="s">
        <v>2341</v>
      </c>
      <c r="AJ108" s="55" t="s">
        <v>1052</v>
      </c>
      <c r="AK108" s="42"/>
      <c r="AL108" s="42"/>
      <c r="AM108" s="42"/>
      <c r="AN108" s="42"/>
      <c r="AO108" s="57"/>
    </row>
    <row r="109" spans="1:48" ht="64.5" customHeight="1" x14ac:dyDescent="0.25">
      <c r="A109" s="55" t="s">
        <v>135</v>
      </c>
      <c r="B109" s="55" t="s">
        <v>748</v>
      </c>
      <c r="C109" s="55" t="s">
        <v>402</v>
      </c>
      <c r="D109" s="55" t="s">
        <v>363</v>
      </c>
      <c r="E109" s="55">
        <v>3045000</v>
      </c>
      <c r="F109" s="55">
        <v>3795569</v>
      </c>
      <c r="G109" s="55" t="s">
        <v>2945</v>
      </c>
      <c r="H109" s="55" t="s">
        <v>369</v>
      </c>
      <c r="I109" s="55" t="s">
        <v>416</v>
      </c>
      <c r="J109" s="55" t="s">
        <v>850</v>
      </c>
      <c r="K109" s="55" t="s">
        <v>417</v>
      </c>
      <c r="L109" s="55">
        <v>0</v>
      </c>
      <c r="M109" s="55">
        <v>1</v>
      </c>
      <c r="N109" s="199">
        <f>+'[1]PI Rev 20-Ago-2019 (Ajustado)'!AH106</f>
        <v>0.6</v>
      </c>
      <c r="O109" s="55" t="s">
        <v>2342</v>
      </c>
      <c r="P109" s="55" t="s">
        <v>1052</v>
      </c>
      <c r="Q109" s="55" t="s">
        <v>1052</v>
      </c>
      <c r="R109" s="55" t="s">
        <v>1052</v>
      </c>
      <c r="S109" s="55" t="s">
        <v>1052</v>
      </c>
      <c r="T109" s="55" t="s">
        <v>2343</v>
      </c>
      <c r="U109" s="58" t="s">
        <v>2344</v>
      </c>
      <c r="V109" s="55" t="s">
        <v>2293</v>
      </c>
      <c r="W109" s="55" t="s">
        <v>2345</v>
      </c>
      <c r="X109" s="55" t="s">
        <v>2263</v>
      </c>
      <c r="Y109" s="55" t="s">
        <v>2346</v>
      </c>
      <c r="Z109" s="55" t="s">
        <v>2347</v>
      </c>
      <c r="AA109" s="55" t="s">
        <v>2298</v>
      </c>
      <c r="AB109" s="55" t="s">
        <v>2348</v>
      </c>
      <c r="AC109" s="55" t="s">
        <v>2315</v>
      </c>
      <c r="AD109" s="55" t="s">
        <v>2349</v>
      </c>
      <c r="AE109" s="55" t="s">
        <v>2350</v>
      </c>
      <c r="AF109" s="55" t="s">
        <v>2351</v>
      </c>
      <c r="AG109" s="55" t="s">
        <v>2352</v>
      </c>
      <c r="AH109" s="55" t="s">
        <v>2353</v>
      </c>
      <c r="AI109" s="55" t="s">
        <v>2354</v>
      </c>
      <c r="AJ109" s="55" t="s">
        <v>1052</v>
      </c>
      <c r="AK109" s="42"/>
      <c r="AL109" s="42"/>
      <c r="AM109" s="42"/>
      <c r="AN109" s="42"/>
      <c r="AO109" s="57"/>
    </row>
    <row r="110" spans="1:48" ht="64.5" customHeight="1" x14ac:dyDescent="0.25">
      <c r="A110" s="55" t="s">
        <v>135</v>
      </c>
      <c r="B110" s="55"/>
      <c r="C110" s="55" t="s">
        <v>402</v>
      </c>
      <c r="D110" s="55" t="s">
        <v>363</v>
      </c>
      <c r="E110" s="55">
        <v>3045000</v>
      </c>
      <c r="F110" s="55">
        <v>3795569</v>
      </c>
      <c r="G110" s="55" t="s">
        <v>2946</v>
      </c>
      <c r="H110" s="55" t="s">
        <v>369</v>
      </c>
      <c r="I110" s="55" t="s">
        <v>418</v>
      </c>
      <c r="J110" s="55" t="s">
        <v>850</v>
      </c>
      <c r="K110" s="55" t="s">
        <v>419</v>
      </c>
      <c r="L110" s="55">
        <v>0</v>
      </c>
      <c r="M110" s="55">
        <v>1</v>
      </c>
      <c r="N110" s="199">
        <f>+'[1]PI Rev 20-Ago-2019 (Ajustado)'!AH107</f>
        <v>1</v>
      </c>
      <c r="O110" s="55" t="s">
        <v>2355</v>
      </c>
      <c r="P110" s="55" t="s">
        <v>1052</v>
      </c>
      <c r="Q110" s="55" t="s">
        <v>1052</v>
      </c>
      <c r="R110" s="55" t="s">
        <v>1052</v>
      </c>
      <c r="S110" s="55" t="s">
        <v>1052</v>
      </c>
      <c r="T110" s="55" t="s">
        <v>2356</v>
      </c>
      <c r="U110" s="55" t="s">
        <v>2307</v>
      </c>
      <c r="V110" s="55" t="s">
        <v>2357</v>
      </c>
      <c r="W110" s="55" t="s">
        <v>2358</v>
      </c>
      <c r="X110" s="55" t="s">
        <v>2359</v>
      </c>
      <c r="Y110" s="55" t="s">
        <v>2360</v>
      </c>
      <c r="Z110" s="55" t="s">
        <v>2361</v>
      </c>
      <c r="AA110" s="55" t="s">
        <v>2313</v>
      </c>
      <c r="AB110" s="55" t="s">
        <v>2348</v>
      </c>
      <c r="AC110" s="55" t="s">
        <v>2315</v>
      </c>
      <c r="AD110" s="55" t="s">
        <v>2362</v>
      </c>
      <c r="AE110" s="55" t="s">
        <v>2363</v>
      </c>
      <c r="AF110" s="55" t="s">
        <v>2364</v>
      </c>
      <c r="AG110" s="55" t="s">
        <v>2365</v>
      </c>
      <c r="AH110" s="55" t="s">
        <v>2305</v>
      </c>
      <c r="AI110" s="55" t="s">
        <v>2366</v>
      </c>
      <c r="AJ110" s="55" t="s">
        <v>1052</v>
      </c>
      <c r="AK110" s="42"/>
      <c r="AL110" s="42"/>
      <c r="AM110" s="42"/>
      <c r="AN110" s="42"/>
      <c r="AO110" s="57"/>
    </row>
    <row r="111" spans="1:48" ht="64.5" customHeight="1" x14ac:dyDescent="0.25">
      <c r="A111" s="55" t="s">
        <v>135</v>
      </c>
      <c r="B111" s="55"/>
      <c r="C111" s="55" t="s">
        <v>402</v>
      </c>
      <c r="D111" s="55" t="s">
        <v>363</v>
      </c>
      <c r="E111" s="55">
        <v>3045000</v>
      </c>
      <c r="F111" s="55">
        <v>3795569</v>
      </c>
      <c r="G111" s="55" t="s">
        <v>2947</v>
      </c>
      <c r="H111" s="55" t="s">
        <v>403</v>
      </c>
      <c r="I111" s="58" t="s">
        <v>420</v>
      </c>
      <c r="J111" s="55" t="s">
        <v>1654</v>
      </c>
      <c r="K111" s="55" t="s">
        <v>421</v>
      </c>
      <c r="L111" s="55">
        <v>0</v>
      </c>
      <c r="M111" s="55">
        <v>1</v>
      </c>
      <c r="N111" s="199">
        <f>+'[1]PI Rev 20-Ago-2019 (Ajustado)'!AH108</f>
        <v>0</v>
      </c>
      <c r="O111" s="55" t="s">
        <v>2367</v>
      </c>
      <c r="P111" s="55" t="s">
        <v>1052</v>
      </c>
      <c r="Q111" s="55" t="s">
        <v>1052</v>
      </c>
      <c r="R111" s="55" t="s">
        <v>1052</v>
      </c>
      <c r="S111" s="55" t="s">
        <v>1052</v>
      </c>
      <c r="T111" s="55" t="s">
        <v>1052</v>
      </c>
      <c r="U111" s="63" t="s">
        <v>1052</v>
      </c>
      <c r="V111" s="55" t="s">
        <v>1052</v>
      </c>
      <c r="W111" s="55" t="s">
        <v>1052</v>
      </c>
      <c r="X111" s="55" t="s">
        <v>1052</v>
      </c>
      <c r="Y111" s="55" t="s">
        <v>1052</v>
      </c>
      <c r="Z111" s="55" t="s">
        <v>1052</v>
      </c>
      <c r="AA111" s="55" t="s">
        <v>1052</v>
      </c>
      <c r="AB111" s="55" t="s">
        <v>1052</v>
      </c>
      <c r="AC111" s="55" t="s">
        <v>1052</v>
      </c>
      <c r="AD111" s="55" t="s">
        <v>1052</v>
      </c>
      <c r="AE111" s="55" t="s">
        <v>1052</v>
      </c>
      <c r="AF111" s="55" t="s">
        <v>1052</v>
      </c>
      <c r="AG111" s="55" t="s">
        <v>1052</v>
      </c>
      <c r="AH111" s="55" t="s">
        <v>1052</v>
      </c>
      <c r="AI111" s="55" t="s">
        <v>1052</v>
      </c>
      <c r="AJ111" s="55" t="s">
        <v>1052</v>
      </c>
      <c r="AK111" s="42"/>
      <c r="AL111" s="42"/>
      <c r="AM111" s="42"/>
      <c r="AN111" s="42"/>
      <c r="AO111" s="57"/>
    </row>
    <row r="112" spans="1:48" ht="64.5" customHeight="1" x14ac:dyDescent="0.25">
      <c r="A112" s="55" t="s">
        <v>135</v>
      </c>
      <c r="B112" s="55"/>
      <c r="C112" s="55" t="s">
        <v>402</v>
      </c>
      <c r="D112" s="55" t="s">
        <v>363</v>
      </c>
      <c r="E112" s="55">
        <v>3045000</v>
      </c>
      <c r="F112" s="55">
        <v>3795569</v>
      </c>
      <c r="G112" s="55" t="s">
        <v>2948</v>
      </c>
      <c r="H112" s="55" t="s">
        <v>328</v>
      </c>
      <c r="I112" s="55" t="s">
        <v>422</v>
      </c>
      <c r="J112" s="55" t="s">
        <v>850</v>
      </c>
      <c r="K112" s="55" t="s">
        <v>423</v>
      </c>
      <c r="L112" s="55">
        <v>1.3180000000000001</v>
      </c>
      <c r="M112" s="55">
        <v>400</v>
      </c>
      <c r="N112" s="199">
        <f>+'[1]PI Rev 20-Ago-2019 (Ajustado)'!AH109</f>
        <v>300</v>
      </c>
      <c r="O112" s="55" t="s">
        <v>2368</v>
      </c>
      <c r="P112" s="55" t="s">
        <v>2369</v>
      </c>
      <c r="Q112" s="55" t="s">
        <v>848</v>
      </c>
      <c r="R112" s="55" t="s">
        <v>2370</v>
      </c>
      <c r="S112" s="55" t="s">
        <v>2371</v>
      </c>
      <c r="T112" s="55" t="s">
        <v>2372</v>
      </c>
      <c r="U112" s="55" t="s">
        <v>2373</v>
      </c>
      <c r="V112" s="55" t="s">
        <v>2374</v>
      </c>
      <c r="W112" s="55" t="s">
        <v>2375</v>
      </c>
      <c r="X112" s="55" t="s">
        <v>2376</v>
      </c>
      <c r="Y112" s="55" t="s">
        <v>2377</v>
      </c>
      <c r="Z112" s="55" t="s">
        <v>2378</v>
      </c>
      <c r="AA112" s="55" t="s">
        <v>2298</v>
      </c>
      <c r="AB112" s="55" t="s">
        <v>2379</v>
      </c>
      <c r="AC112" s="55" t="s">
        <v>2380</v>
      </c>
      <c r="AD112" s="55" t="s">
        <v>2381</v>
      </c>
      <c r="AE112" s="55" t="s">
        <v>2382</v>
      </c>
      <c r="AF112" s="55" t="s">
        <v>2383</v>
      </c>
      <c r="AG112" s="55" t="s">
        <v>2384</v>
      </c>
      <c r="AH112" s="55" t="s">
        <v>2385</v>
      </c>
      <c r="AI112" s="55" t="s">
        <v>2386</v>
      </c>
      <c r="AJ112" s="55" t="s">
        <v>1052</v>
      </c>
      <c r="AK112" s="42"/>
      <c r="AL112" s="42"/>
      <c r="AM112" s="42"/>
      <c r="AN112" s="42"/>
      <c r="AO112" s="57"/>
    </row>
    <row r="113" spans="1:41" ht="64.5" customHeight="1" x14ac:dyDescent="0.25">
      <c r="A113" s="55" t="s">
        <v>136</v>
      </c>
      <c r="B113" s="55"/>
      <c r="C113" s="55" t="s">
        <v>424</v>
      </c>
      <c r="D113" s="55" t="s">
        <v>425</v>
      </c>
      <c r="E113" s="55">
        <v>100</v>
      </c>
      <c r="F113" s="55">
        <v>100</v>
      </c>
      <c r="G113" s="55">
        <v>100</v>
      </c>
      <c r="H113" s="55" t="s">
        <v>403</v>
      </c>
      <c r="I113" s="55" t="s">
        <v>426</v>
      </c>
      <c r="J113" s="55" t="s">
        <v>2150</v>
      </c>
      <c r="K113" s="55" t="s">
        <v>427</v>
      </c>
      <c r="L113" s="55">
        <v>38</v>
      </c>
      <c r="M113" s="55">
        <v>38</v>
      </c>
      <c r="N113" s="199">
        <f>+'[1]PI Rev 20-Ago-2019 (Ajustado)'!AH110</f>
        <v>38</v>
      </c>
      <c r="O113" s="55" t="s">
        <v>2151</v>
      </c>
      <c r="P113" s="55" t="s">
        <v>2152</v>
      </c>
      <c r="Q113" s="55" t="s">
        <v>2152</v>
      </c>
      <c r="R113" s="55" t="s">
        <v>2152</v>
      </c>
      <c r="S113" s="55" t="s">
        <v>2152</v>
      </c>
      <c r="T113" s="55" t="s">
        <v>2153</v>
      </c>
      <c r="U113" s="55" t="s">
        <v>2154</v>
      </c>
      <c r="V113" s="55" t="s">
        <v>2155</v>
      </c>
      <c r="W113" s="55"/>
      <c r="X113" s="55" t="s">
        <v>2156</v>
      </c>
      <c r="Y113" s="55" t="s">
        <v>2157</v>
      </c>
      <c r="Z113" s="55" t="s">
        <v>2158</v>
      </c>
      <c r="AA113" s="55" t="s">
        <v>2159</v>
      </c>
      <c r="AB113" s="55"/>
      <c r="AC113" s="55" t="s">
        <v>2160</v>
      </c>
      <c r="AD113" s="55" t="s">
        <v>2161</v>
      </c>
      <c r="AE113" s="55"/>
      <c r="AF113" s="55" t="s">
        <v>2162</v>
      </c>
      <c r="AG113" s="55" t="s">
        <v>2163</v>
      </c>
      <c r="AH113" s="55" t="s">
        <v>2164</v>
      </c>
      <c r="AI113" s="55" t="s">
        <v>2165</v>
      </c>
      <c r="AJ113" s="55" t="s">
        <v>2166</v>
      </c>
      <c r="AK113" s="42"/>
      <c r="AL113" s="42"/>
      <c r="AM113" s="42"/>
      <c r="AN113" s="42"/>
      <c r="AO113" s="57"/>
    </row>
    <row r="114" spans="1:41" ht="64.5" customHeight="1" x14ac:dyDescent="0.25">
      <c r="A114" s="55" t="s">
        <v>136</v>
      </c>
      <c r="B114" s="138" t="s">
        <v>769</v>
      </c>
      <c r="C114" s="55" t="s">
        <v>424</v>
      </c>
      <c r="D114" s="55" t="s">
        <v>425</v>
      </c>
      <c r="E114" s="55">
        <v>100</v>
      </c>
      <c r="F114" s="55">
        <v>100</v>
      </c>
      <c r="G114" s="55">
        <v>100</v>
      </c>
      <c r="H114" s="55" t="s">
        <v>369</v>
      </c>
      <c r="I114" s="55" t="s">
        <v>428</v>
      </c>
      <c r="J114" s="55" t="s">
        <v>1693</v>
      </c>
      <c r="K114" s="55" t="s">
        <v>429</v>
      </c>
      <c r="L114" s="55">
        <v>0</v>
      </c>
      <c r="M114" s="55">
        <v>1</v>
      </c>
      <c r="N114" s="199">
        <f>+'[1]PI Rev 20-Ago-2019 (Ajustado)'!AH111</f>
        <v>0.8</v>
      </c>
      <c r="O114" s="55" t="s">
        <v>2167</v>
      </c>
      <c r="P114" s="55" t="s">
        <v>2152</v>
      </c>
      <c r="Q114" s="55" t="s">
        <v>2152</v>
      </c>
      <c r="R114" s="55" t="s">
        <v>2152</v>
      </c>
      <c r="S114" s="55" t="s">
        <v>2152</v>
      </c>
      <c r="T114" s="55" t="s">
        <v>2168</v>
      </c>
      <c r="U114" s="55" t="s">
        <v>2154</v>
      </c>
      <c r="V114" s="55" t="s">
        <v>2169</v>
      </c>
      <c r="W114" s="55"/>
      <c r="X114" s="55" t="s">
        <v>2156</v>
      </c>
      <c r="Y114" s="55" t="s">
        <v>2157</v>
      </c>
      <c r="Z114" s="55" t="s">
        <v>2158</v>
      </c>
      <c r="AA114" s="55" t="s">
        <v>2170</v>
      </c>
      <c r="AB114" s="55"/>
      <c r="AC114" s="55" t="s">
        <v>2160</v>
      </c>
      <c r="AD114" s="55" t="s">
        <v>2161</v>
      </c>
      <c r="AE114" s="55"/>
      <c r="AF114" s="55" t="s">
        <v>2162</v>
      </c>
      <c r="AG114" s="55" t="s">
        <v>2163</v>
      </c>
      <c r="AH114" s="55" t="s">
        <v>2164</v>
      </c>
      <c r="AI114" s="55" t="s">
        <v>2165</v>
      </c>
      <c r="AJ114" s="55" t="s">
        <v>2171</v>
      </c>
      <c r="AK114" s="42"/>
      <c r="AL114" s="42"/>
      <c r="AM114" s="42"/>
      <c r="AN114" s="42"/>
      <c r="AO114" s="57"/>
    </row>
    <row r="115" spans="1:41" ht="64.5" customHeight="1" x14ac:dyDescent="0.25">
      <c r="A115" s="55" t="s">
        <v>136</v>
      </c>
      <c r="B115" s="138"/>
      <c r="C115" s="55" t="s">
        <v>424</v>
      </c>
      <c r="D115" s="55" t="s">
        <v>425</v>
      </c>
      <c r="E115" s="55">
        <v>100</v>
      </c>
      <c r="F115" s="55">
        <v>100</v>
      </c>
      <c r="G115" s="55">
        <v>0.56999999999999995</v>
      </c>
      <c r="H115" s="55" t="s">
        <v>369</v>
      </c>
      <c r="I115" s="55" t="s">
        <v>430</v>
      </c>
      <c r="J115" s="55" t="s">
        <v>1693</v>
      </c>
      <c r="K115" s="55" t="s">
        <v>431</v>
      </c>
      <c r="L115" s="55">
        <v>0</v>
      </c>
      <c r="M115" s="55">
        <v>1</v>
      </c>
      <c r="N115" s="199">
        <f>+'[1]PI Rev 20-Ago-2019 (Ajustado)'!AH112</f>
        <v>0.36</v>
      </c>
      <c r="O115" s="55" t="s">
        <v>2172</v>
      </c>
      <c r="P115" s="55" t="s">
        <v>2152</v>
      </c>
      <c r="Q115" s="55" t="s">
        <v>2152</v>
      </c>
      <c r="R115" s="55" t="s">
        <v>2152</v>
      </c>
      <c r="S115" s="55" t="s">
        <v>2152</v>
      </c>
      <c r="T115" s="55" t="s">
        <v>2173</v>
      </c>
      <c r="U115" s="55" t="s">
        <v>2154</v>
      </c>
      <c r="V115" s="55" t="s">
        <v>2174</v>
      </c>
      <c r="W115" s="55"/>
      <c r="X115" s="55" t="s">
        <v>2156</v>
      </c>
      <c r="Y115" s="55" t="s">
        <v>2157</v>
      </c>
      <c r="Z115" s="55" t="s">
        <v>2158</v>
      </c>
      <c r="AA115" s="55" t="s">
        <v>2170</v>
      </c>
      <c r="AB115" s="55"/>
      <c r="AC115" s="55" t="s">
        <v>2160</v>
      </c>
      <c r="AD115" s="55" t="s">
        <v>2161</v>
      </c>
      <c r="AE115" s="55"/>
      <c r="AF115" s="55" t="s">
        <v>2162</v>
      </c>
      <c r="AG115" s="55" t="s">
        <v>2163</v>
      </c>
      <c r="AH115" s="55" t="s">
        <v>2164</v>
      </c>
      <c r="AI115" s="55" t="s">
        <v>2165</v>
      </c>
      <c r="AJ115" s="55" t="s">
        <v>2175</v>
      </c>
      <c r="AK115" s="42"/>
      <c r="AL115" s="42"/>
      <c r="AM115" s="42"/>
      <c r="AN115" s="42"/>
      <c r="AO115" s="57"/>
    </row>
    <row r="116" spans="1:41" ht="64.5" customHeight="1" x14ac:dyDescent="0.25">
      <c r="A116" s="55" t="s">
        <v>136</v>
      </c>
      <c r="B116" s="55"/>
      <c r="C116" s="55" t="s">
        <v>424</v>
      </c>
      <c r="D116" s="55" t="s">
        <v>425</v>
      </c>
      <c r="E116" s="55">
        <v>100</v>
      </c>
      <c r="F116" s="55">
        <v>100</v>
      </c>
      <c r="G116" s="55">
        <v>100</v>
      </c>
      <c r="H116" s="55" t="s">
        <v>403</v>
      </c>
      <c r="I116" s="55" t="s">
        <v>432</v>
      </c>
      <c r="J116" s="55" t="s">
        <v>2150</v>
      </c>
      <c r="K116" s="55" t="s">
        <v>433</v>
      </c>
      <c r="L116" s="55">
        <v>1</v>
      </c>
      <c r="M116" s="55">
        <v>1</v>
      </c>
      <c r="N116" s="199">
        <f>+'[1]PI Rev 20-Ago-2019 (Ajustado)'!AH113</f>
        <v>1</v>
      </c>
      <c r="O116" s="55" t="s">
        <v>2176</v>
      </c>
      <c r="P116" s="55" t="s">
        <v>2177</v>
      </c>
      <c r="Q116" s="55" t="s">
        <v>2177</v>
      </c>
      <c r="R116" s="55" t="s">
        <v>2177</v>
      </c>
      <c r="S116" s="55" t="s">
        <v>2177</v>
      </c>
      <c r="T116" s="55" t="s">
        <v>2178</v>
      </c>
      <c r="U116" s="55" t="s">
        <v>2154</v>
      </c>
      <c r="V116" s="55" t="s">
        <v>2179</v>
      </c>
      <c r="W116" s="55"/>
      <c r="X116" s="55" t="s">
        <v>2156</v>
      </c>
      <c r="Y116" s="55" t="s">
        <v>2157</v>
      </c>
      <c r="Z116" s="55" t="s">
        <v>2158</v>
      </c>
      <c r="AA116" s="55" t="s">
        <v>2170</v>
      </c>
      <c r="AB116" s="55"/>
      <c r="AC116" s="55" t="s">
        <v>2160</v>
      </c>
      <c r="AD116" s="55" t="s">
        <v>2161</v>
      </c>
      <c r="AE116" s="55"/>
      <c r="AF116" s="55" t="s">
        <v>2162</v>
      </c>
      <c r="AG116" s="55" t="s">
        <v>2163</v>
      </c>
      <c r="AH116" s="55" t="s">
        <v>2164</v>
      </c>
      <c r="AI116" s="55" t="s">
        <v>2165</v>
      </c>
      <c r="AJ116" s="55" t="s">
        <v>2180</v>
      </c>
      <c r="AK116" s="42"/>
      <c r="AL116" s="42"/>
      <c r="AM116" s="42"/>
      <c r="AN116" s="42"/>
      <c r="AO116" s="57"/>
    </row>
    <row r="117" spans="1:41" ht="64.5" customHeight="1" x14ac:dyDescent="0.25">
      <c r="A117" s="55" t="s">
        <v>136</v>
      </c>
      <c r="B117" s="55"/>
      <c r="C117" s="55" t="s">
        <v>434</v>
      </c>
      <c r="D117" s="55" t="s">
        <v>435</v>
      </c>
      <c r="E117" s="55">
        <v>100</v>
      </c>
      <c r="F117" s="55">
        <v>100</v>
      </c>
      <c r="G117" s="55">
        <v>70</v>
      </c>
      <c r="H117" s="55" t="s">
        <v>369</v>
      </c>
      <c r="I117" s="55" t="s">
        <v>436</v>
      </c>
      <c r="J117" s="55" t="s">
        <v>1693</v>
      </c>
      <c r="K117" s="55" t="s">
        <v>437</v>
      </c>
      <c r="L117" s="55">
        <v>120</v>
      </c>
      <c r="M117" s="55">
        <v>120</v>
      </c>
      <c r="N117" s="199">
        <f>+'[1]PI Rev 20-Ago-2019 (Ajustado)'!AH114</f>
        <v>120</v>
      </c>
      <c r="O117" s="55" t="s">
        <v>2181</v>
      </c>
      <c r="P117" s="55" t="s">
        <v>2177</v>
      </c>
      <c r="Q117" s="55" t="s">
        <v>2177</v>
      </c>
      <c r="R117" s="55" t="s">
        <v>2177</v>
      </c>
      <c r="S117" s="55" t="s">
        <v>2177</v>
      </c>
      <c r="T117" s="55" t="s">
        <v>2173</v>
      </c>
      <c r="U117" s="55" t="s">
        <v>2154</v>
      </c>
      <c r="V117" s="55" t="s">
        <v>2182</v>
      </c>
      <c r="W117" s="55"/>
      <c r="X117" s="55" t="s">
        <v>2156</v>
      </c>
      <c r="Y117" s="55" t="s">
        <v>2157</v>
      </c>
      <c r="Z117" s="55" t="s">
        <v>2158</v>
      </c>
      <c r="AA117" s="55" t="s">
        <v>2170</v>
      </c>
      <c r="AB117" s="55"/>
      <c r="AC117" s="55" t="s">
        <v>2160</v>
      </c>
      <c r="AD117" s="55" t="s">
        <v>2161</v>
      </c>
      <c r="AE117" s="55"/>
      <c r="AF117" s="55" t="s">
        <v>2162</v>
      </c>
      <c r="AG117" s="55" t="s">
        <v>2163</v>
      </c>
      <c r="AH117" s="55" t="s">
        <v>2164</v>
      </c>
      <c r="AI117" s="55" t="s">
        <v>2165</v>
      </c>
      <c r="AJ117" s="55" t="s">
        <v>2183</v>
      </c>
      <c r="AK117" s="42"/>
      <c r="AL117" s="42"/>
      <c r="AM117" s="42"/>
      <c r="AN117" s="42"/>
      <c r="AO117" s="57"/>
    </row>
    <row r="118" spans="1:41" ht="64.5" customHeight="1" x14ac:dyDescent="0.25">
      <c r="A118" s="55" t="s">
        <v>136</v>
      </c>
      <c r="B118" s="55"/>
      <c r="C118" s="55" t="s">
        <v>434</v>
      </c>
      <c r="D118" s="55" t="s">
        <v>435</v>
      </c>
      <c r="E118" s="55">
        <v>100</v>
      </c>
      <c r="F118" s="55">
        <v>100</v>
      </c>
      <c r="G118" s="55">
        <v>24</v>
      </c>
      <c r="H118" s="55" t="s">
        <v>369</v>
      </c>
      <c r="I118" s="55" t="s">
        <v>438</v>
      </c>
      <c r="J118" s="55" t="s">
        <v>1693</v>
      </c>
      <c r="K118" s="55" t="s">
        <v>439</v>
      </c>
      <c r="L118" s="55">
        <v>190</v>
      </c>
      <c r="M118" s="55">
        <v>1</v>
      </c>
      <c r="N118" s="199">
        <f>+'[1]PI Rev 20-Ago-2019 (Ajustado)'!AH115</f>
        <v>0.215</v>
      </c>
      <c r="O118" s="55" t="s">
        <v>2184</v>
      </c>
      <c r="P118" s="55" t="s">
        <v>2177</v>
      </c>
      <c r="Q118" s="55" t="s">
        <v>2177</v>
      </c>
      <c r="R118" s="55" t="s">
        <v>2177</v>
      </c>
      <c r="S118" s="55" t="s">
        <v>2177</v>
      </c>
      <c r="T118" s="55" t="s">
        <v>2173</v>
      </c>
      <c r="U118" s="55" t="s">
        <v>2154</v>
      </c>
      <c r="V118" s="55" t="s">
        <v>2185</v>
      </c>
      <c r="W118" s="55"/>
      <c r="X118" s="55" t="s">
        <v>2156</v>
      </c>
      <c r="Y118" s="55" t="s">
        <v>2157</v>
      </c>
      <c r="Z118" s="55" t="s">
        <v>2158</v>
      </c>
      <c r="AA118" s="55" t="s">
        <v>2170</v>
      </c>
      <c r="AB118" s="55"/>
      <c r="AC118" s="55" t="s">
        <v>2160</v>
      </c>
      <c r="AD118" s="55" t="s">
        <v>2161</v>
      </c>
      <c r="AE118" s="55"/>
      <c r="AF118" s="55" t="s">
        <v>2162</v>
      </c>
      <c r="AG118" s="55" t="s">
        <v>2163</v>
      </c>
      <c r="AH118" s="55" t="s">
        <v>2164</v>
      </c>
      <c r="AI118" s="55" t="s">
        <v>2165</v>
      </c>
      <c r="AJ118" s="55" t="s">
        <v>2183</v>
      </c>
      <c r="AK118" s="42"/>
      <c r="AL118" s="42"/>
      <c r="AM118" s="42"/>
      <c r="AN118" s="42"/>
      <c r="AO118" s="57"/>
    </row>
    <row r="119" spans="1:41" ht="64.5" customHeight="1" x14ac:dyDescent="0.25">
      <c r="A119" s="55" t="s">
        <v>136</v>
      </c>
      <c r="B119" s="55"/>
      <c r="C119" s="55" t="s">
        <v>434</v>
      </c>
      <c r="D119" s="55" t="s">
        <v>435</v>
      </c>
      <c r="E119" s="55">
        <v>100</v>
      </c>
      <c r="F119" s="55">
        <v>100</v>
      </c>
      <c r="G119" s="55">
        <v>77</v>
      </c>
      <c r="H119" s="55" t="s">
        <v>369</v>
      </c>
      <c r="I119" s="55" t="s">
        <v>440</v>
      </c>
      <c r="J119" s="55" t="s">
        <v>1693</v>
      </c>
      <c r="K119" s="55" t="s">
        <v>441</v>
      </c>
      <c r="L119" s="55">
        <v>15</v>
      </c>
      <c r="M119" s="55">
        <v>15</v>
      </c>
      <c r="N119" s="199">
        <f>+'[1]PI Rev 20-Ago-2019 (Ajustado)'!AH116</f>
        <v>15</v>
      </c>
      <c r="O119" s="55" t="s">
        <v>2186</v>
      </c>
      <c r="P119" s="55" t="s">
        <v>2177</v>
      </c>
      <c r="Q119" s="55" t="s">
        <v>2177</v>
      </c>
      <c r="R119" s="55" t="s">
        <v>2177</v>
      </c>
      <c r="S119" s="55" t="s">
        <v>2177</v>
      </c>
      <c r="T119" s="55" t="s">
        <v>2173</v>
      </c>
      <c r="U119" s="55" t="s">
        <v>2154</v>
      </c>
      <c r="V119" s="55" t="s">
        <v>2187</v>
      </c>
      <c r="W119" s="55"/>
      <c r="X119" s="55" t="s">
        <v>2156</v>
      </c>
      <c r="Y119" s="55" t="s">
        <v>2157</v>
      </c>
      <c r="Z119" s="55" t="s">
        <v>2158</v>
      </c>
      <c r="AA119" s="55" t="s">
        <v>2170</v>
      </c>
      <c r="AB119" s="55"/>
      <c r="AC119" s="55" t="s">
        <v>2160</v>
      </c>
      <c r="AD119" s="55" t="s">
        <v>2161</v>
      </c>
      <c r="AE119" s="55"/>
      <c r="AF119" s="55" t="s">
        <v>2162</v>
      </c>
      <c r="AG119" s="55" t="s">
        <v>2163</v>
      </c>
      <c r="AH119" s="55" t="s">
        <v>2164</v>
      </c>
      <c r="AI119" s="55" t="s">
        <v>2165</v>
      </c>
      <c r="AJ119" s="55" t="s">
        <v>2183</v>
      </c>
      <c r="AK119" s="42"/>
      <c r="AL119" s="42"/>
      <c r="AM119" s="42"/>
      <c r="AN119" s="42"/>
      <c r="AO119" s="57"/>
    </row>
    <row r="120" spans="1:41" ht="64.5" customHeight="1" x14ac:dyDescent="0.25">
      <c r="A120" s="55" t="s">
        <v>136</v>
      </c>
      <c r="B120" s="55"/>
      <c r="C120" s="55" t="s">
        <v>434</v>
      </c>
      <c r="D120" s="55" t="s">
        <v>435</v>
      </c>
      <c r="E120" s="55">
        <v>100</v>
      </c>
      <c r="F120" s="55">
        <v>100</v>
      </c>
      <c r="G120" s="55">
        <v>47</v>
      </c>
      <c r="H120" s="55" t="s">
        <v>369</v>
      </c>
      <c r="I120" s="55" t="s">
        <v>442</v>
      </c>
      <c r="J120" s="55" t="s">
        <v>1693</v>
      </c>
      <c r="K120" s="55" t="s">
        <v>443</v>
      </c>
      <c r="L120" s="55">
        <v>15</v>
      </c>
      <c r="M120" s="55">
        <v>4</v>
      </c>
      <c r="N120" s="199">
        <f>+'[1]PI Rev 20-Ago-2019 (Ajustado)'!AH117</f>
        <v>1.3</v>
      </c>
      <c r="O120" s="55" t="s">
        <v>2188</v>
      </c>
      <c r="P120" s="55" t="s">
        <v>2177</v>
      </c>
      <c r="Q120" s="55" t="s">
        <v>2177</v>
      </c>
      <c r="R120" s="55" t="s">
        <v>2177</v>
      </c>
      <c r="S120" s="55" t="s">
        <v>2177</v>
      </c>
      <c r="T120" s="55" t="s">
        <v>2173</v>
      </c>
      <c r="U120" s="55" t="s">
        <v>2154</v>
      </c>
      <c r="V120" s="55" t="s">
        <v>2189</v>
      </c>
      <c r="W120" s="55"/>
      <c r="X120" s="55" t="s">
        <v>2156</v>
      </c>
      <c r="Y120" s="55" t="s">
        <v>2157</v>
      </c>
      <c r="Z120" s="55" t="s">
        <v>2158</v>
      </c>
      <c r="AA120" s="55" t="s">
        <v>2170</v>
      </c>
      <c r="AB120" s="55"/>
      <c r="AC120" s="55" t="s">
        <v>2160</v>
      </c>
      <c r="AD120" s="55" t="s">
        <v>2161</v>
      </c>
      <c r="AE120" s="55"/>
      <c r="AF120" s="55" t="s">
        <v>2162</v>
      </c>
      <c r="AG120" s="55" t="s">
        <v>2163</v>
      </c>
      <c r="AH120" s="55" t="s">
        <v>2164</v>
      </c>
      <c r="AI120" s="55" t="s">
        <v>2165</v>
      </c>
      <c r="AJ120" s="55" t="s">
        <v>2183</v>
      </c>
      <c r="AK120" s="42"/>
      <c r="AL120" s="42"/>
      <c r="AM120" s="42"/>
      <c r="AN120" s="42"/>
      <c r="AO120" s="57"/>
    </row>
    <row r="121" spans="1:41" ht="64.5" customHeight="1" x14ac:dyDescent="0.25">
      <c r="A121" s="55" t="s">
        <v>136</v>
      </c>
      <c r="B121" s="55"/>
      <c r="C121" s="55" t="s">
        <v>434</v>
      </c>
      <c r="D121" s="55" t="s">
        <v>435</v>
      </c>
      <c r="E121" s="55">
        <v>100</v>
      </c>
      <c r="F121" s="55">
        <v>100</v>
      </c>
      <c r="G121" s="55">
        <v>100</v>
      </c>
      <c r="H121" s="55" t="s">
        <v>369</v>
      </c>
      <c r="I121" s="55" t="s">
        <v>444</v>
      </c>
      <c r="J121" s="55" t="s">
        <v>1693</v>
      </c>
      <c r="K121" s="55" t="s">
        <v>445</v>
      </c>
      <c r="L121" s="55">
        <v>1</v>
      </c>
      <c r="M121" s="55">
        <v>1</v>
      </c>
      <c r="N121" s="199">
        <f>+'[1]PI Rev 20-Ago-2019 (Ajustado)'!AH118</f>
        <v>1</v>
      </c>
      <c r="O121" s="55" t="s">
        <v>2190</v>
      </c>
      <c r="P121" s="55" t="s">
        <v>2177</v>
      </c>
      <c r="Q121" s="55" t="s">
        <v>2177</v>
      </c>
      <c r="R121" s="55" t="s">
        <v>2177</v>
      </c>
      <c r="S121" s="55" t="s">
        <v>2177</v>
      </c>
      <c r="T121" s="55" t="s">
        <v>2173</v>
      </c>
      <c r="U121" s="55" t="s">
        <v>2154</v>
      </c>
      <c r="V121" s="55" t="s">
        <v>2191</v>
      </c>
      <c r="W121" s="55"/>
      <c r="X121" s="55" t="s">
        <v>2156</v>
      </c>
      <c r="Y121" s="55" t="s">
        <v>2157</v>
      </c>
      <c r="Z121" s="55" t="s">
        <v>2158</v>
      </c>
      <c r="AA121" s="55" t="s">
        <v>2170</v>
      </c>
      <c r="AB121" s="55"/>
      <c r="AC121" s="55" t="s">
        <v>2160</v>
      </c>
      <c r="AD121" s="55" t="s">
        <v>2161</v>
      </c>
      <c r="AE121" s="55"/>
      <c r="AF121" s="55" t="s">
        <v>2162</v>
      </c>
      <c r="AG121" s="55" t="s">
        <v>2163</v>
      </c>
      <c r="AH121" s="55" t="s">
        <v>2164</v>
      </c>
      <c r="AI121" s="55" t="s">
        <v>2165</v>
      </c>
      <c r="AJ121" s="55" t="s">
        <v>2192</v>
      </c>
      <c r="AK121" s="42"/>
      <c r="AL121" s="42"/>
      <c r="AM121" s="42"/>
      <c r="AN121" s="42"/>
      <c r="AO121" s="57"/>
    </row>
    <row r="122" spans="1:41" ht="64.5" customHeight="1" x14ac:dyDescent="0.25">
      <c r="A122" s="55" t="s">
        <v>136</v>
      </c>
      <c r="B122" s="55"/>
      <c r="C122" s="55" t="s">
        <v>434</v>
      </c>
      <c r="D122" s="55" t="s">
        <v>435</v>
      </c>
      <c r="E122" s="55">
        <v>100</v>
      </c>
      <c r="F122" s="55">
        <v>100</v>
      </c>
      <c r="G122" s="55">
        <v>100</v>
      </c>
      <c r="H122" s="55" t="s">
        <v>369</v>
      </c>
      <c r="I122" s="55" t="s">
        <v>446</v>
      </c>
      <c r="J122" s="55" t="s">
        <v>1693</v>
      </c>
      <c r="K122" s="55" t="s">
        <v>447</v>
      </c>
      <c r="L122" s="55">
        <v>24</v>
      </c>
      <c r="M122" s="55">
        <v>26</v>
      </c>
      <c r="N122" s="199">
        <f>+'[1]PI Rev 20-Ago-2019 (Ajustado)'!AH119</f>
        <v>26</v>
      </c>
      <c r="O122" s="55" t="s">
        <v>2193</v>
      </c>
      <c r="P122" s="55" t="s">
        <v>2177</v>
      </c>
      <c r="Q122" s="55" t="s">
        <v>2177</v>
      </c>
      <c r="R122" s="55" t="s">
        <v>2177</v>
      </c>
      <c r="S122" s="55" t="s">
        <v>2177</v>
      </c>
      <c r="T122" s="55" t="s">
        <v>2194</v>
      </c>
      <c r="U122" s="55" t="s">
        <v>2154</v>
      </c>
      <c r="V122" s="55" t="s">
        <v>2195</v>
      </c>
      <c r="W122" s="55"/>
      <c r="X122" s="55" t="s">
        <v>2156</v>
      </c>
      <c r="Y122" s="55" t="s">
        <v>2157</v>
      </c>
      <c r="Z122" s="55" t="s">
        <v>2158</v>
      </c>
      <c r="AA122" s="55" t="s">
        <v>2170</v>
      </c>
      <c r="AB122" s="55"/>
      <c r="AC122" s="55" t="s">
        <v>2160</v>
      </c>
      <c r="AD122" s="55" t="s">
        <v>2161</v>
      </c>
      <c r="AE122" s="55"/>
      <c r="AF122" s="55" t="s">
        <v>2162</v>
      </c>
      <c r="AG122" s="55" t="s">
        <v>2163</v>
      </c>
      <c r="AH122" s="55" t="s">
        <v>2164</v>
      </c>
      <c r="AI122" s="55" t="s">
        <v>2165</v>
      </c>
      <c r="AJ122" s="55" t="s">
        <v>2196</v>
      </c>
      <c r="AK122" s="42"/>
      <c r="AL122" s="42"/>
      <c r="AM122" s="42"/>
      <c r="AN122" s="42"/>
      <c r="AO122" s="57"/>
    </row>
    <row r="123" spans="1:41" ht="64.5" customHeight="1" x14ac:dyDescent="0.25">
      <c r="A123" s="55" t="s">
        <v>136</v>
      </c>
      <c r="B123" s="55"/>
      <c r="C123" s="55" t="s">
        <v>434</v>
      </c>
      <c r="D123" s="55" t="s">
        <v>435</v>
      </c>
      <c r="E123" s="55">
        <v>100</v>
      </c>
      <c r="F123" s="55">
        <v>100</v>
      </c>
      <c r="G123" s="55">
        <v>100</v>
      </c>
      <c r="H123" s="55" t="s">
        <v>369</v>
      </c>
      <c r="I123" s="55" t="s">
        <v>448</v>
      </c>
      <c r="J123" s="55" t="s">
        <v>1693</v>
      </c>
      <c r="K123" s="55" t="s">
        <v>449</v>
      </c>
      <c r="L123" s="55">
        <v>24</v>
      </c>
      <c r="M123" s="55">
        <v>26</v>
      </c>
      <c r="N123" s="199">
        <f>+'[1]PI Rev 20-Ago-2019 (Ajustado)'!AH120</f>
        <v>1</v>
      </c>
      <c r="O123" s="55" t="s">
        <v>2197</v>
      </c>
      <c r="P123" s="55" t="s">
        <v>2177</v>
      </c>
      <c r="Q123" s="55" t="s">
        <v>2177</v>
      </c>
      <c r="R123" s="55" t="s">
        <v>2177</v>
      </c>
      <c r="S123" s="55" t="s">
        <v>2177</v>
      </c>
      <c r="T123" s="55" t="s">
        <v>2198</v>
      </c>
      <c r="U123" s="55" t="s">
        <v>2154</v>
      </c>
      <c r="V123" s="55" t="s">
        <v>2195</v>
      </c>
      <c r="W123" s="55"/>
      <c r="X123" s="55" t="s">
        <v>2156</v>
      </c>
      <c r="Y123" s="55" t="s">
        <v>2157</v>
      </c>
      <c r="Z123" s="55" t="s">
        <v>2158</v>
      </c>
      <c r="AA123" s="55" t="s">
        <v>2170</v>
      </c>
      <c r="AB123" s="55"/>
      <c r="AC123" s="55" t="s">
        <v>2160</v>
      </c>
      <c r="AD123" s="55" t="s">
        <v>2161</v>
      </c>
      <c r="AE123" s="55"/>
      <c r="AF123" s="55" t="s">
        <v>2162</v>
      </c>
      <c r="AG123" s="55" t="s">
        <v>2163</v>
      </c>
      <c r="AH123" s="55" t="s">
        <v>2164</v>
      </c>
      <c r="AI123" s="55" t="s">
        <v>2165</v>
      </c>
      <c r="AJ123" s="55" t="s">
        <v>2196</v>
      </c>
      <c r="AK123" s="42"/>
      <c r="AL123" s="42"/>
      <c r="AM123" s="42"/>
      <c r="AN123" s="42"/>
      <c r="AO123" s="57"/>
    </row>
    <row r="124" spans="1:41" ht="64.5" customHeight="1" x14ac:dyDescent="0.25">
      <c r="A124" s="55" t="s">
        <v>136</v>
      </c>
      <c r="B124" s="55"/>
      <c r="C124" s="55" t="s">
        <v>450</v>
      </c>
      <c r="D124" s="55" t="s">
        <v>451</v>
      </c>
      <c r="E124" s="55">
        <v>100</v>
      </c>
      <c r="F124" s="55">
        <v>100</v>
      </c>
      <c r="G124" s="55">
        <v>100</v>
      </c>
      <c r="H124" s="55" t="s">
        <v>369</v>
      </c>
      <c r="I124" s="55" t="s">
        <v>452</v>
      </c>
      <c r="J124" s="55" t="s">
        <v>1693</v>
      </c>
      <c r="K124" s="55" t="s">
        <v>453</v>
      </c>
      <c r="L124" s="55">
        <v>45500</v>
      </c>
      <c r="M124" s="55">
        <v>45500</v>
      </c>
      <c r="N124" s="199">
        <f>+'[1]PI Rev 20-Ago-2019 (Ajustado)'!AH121</f>
        <v>45500</v>
      </c>
      <c r="O124" s="55" t="s">
        <v>2199</v>
      </c>
      <c r="P124" s="55" t="s">
        <v>2152</v>
      </c>
      <c r="Q124" s="55" t="s">
        <v>2152</v>
      </c>
      <c r="R124" s="55" t="s">
        <v>2152</v>
      </c>
      <c r="S124" s="55" t="s">
        <v>2152</v>
      </c>
      <c r="T124" s="55" t="s">
        <v>2173</v>
      </c>
      <c r="U124" s="55" t="s">
        <v>2154</v>
      </c>
      <c r="V124" s="55" t="s">
        <v>2195</v>
      </c>
      <c r="W124" s="55"/>
      <c r="X124" s="55" t="s">
        <v>2156</v>
      </c>
      <c r="Y124" s="55" t="s">
        <v>2157</v>
      </c>
      <c r="Z124" s="55" t="s">
        <v>2158</v>
      </c>
      <c r="AA124" s="55" t="s">
        <v>2200</v>
      </c>
      <c r="AB124" s="55"/>
      <c r="AC124" s="55" t="s">
        <v>2160</v>
      </c>
      <c r="AD124" s="55" t="s">
        <v>2161</v>
      </c>
      <c r="AE124" s="55"/>
      <c r="AF124" s="55" t="s">
        <v>2162</v>
      </c>
      <c r="AG124" s="55" t="s">
        <v>2163</v>
      </c>
      <c r="AH124" s="55" t="s">
        <v>2164</v>
      </c>
      <c r="AI124" s="55" t="s">
        <v>2165</v>
      </c>
      <c r="AJ124" s="55" t="s">
        <v>2201</v>
      </c>
      <c r="AK124" s="42"/>
      <c r="AL124" s="42"/>
      <c r="AM124" s="42"/>
      <c r="AN124" s="42"/>
      <c r="AO124" s="57"/>
    </row>
    <row r="125" spans="1:41" ht="64.5" customHeight="1" x14ac:dyDescent="0.25">
      <c r="A125" s="55" t="s">
        <v>136</v>
      </c>
      <c r="B125" s="55" t="s">
        <v>771</v>
      </c>
      <c r="C125" s="55" t="s">
        <v>450</v>
      </c>
      <c r="D125" s="55" t="s">
        <v>451</v>
      </c>
      <c r="E125" s="55">
        <v>100</v>
      </c>
      <c r="F125" s="55">
        <v>100</v>
      </c>
      <c r="G125" s="55">
        <v>100</v>
      </c>
      <c r="H125" s="55" t="s">
        <v>369</v>
      </c>
      <c r="I125" s="55" t="s">
        <v>454</v>
      </c>
      <c r="J125" s="55" t="s">
        <v>1693</v>
      </c>
      <c r="K125" s="55" t="s">
        <v>455</v>
      </c>
      <c r="L125" s="55">
        <v>92000</v>
      </c>
      <c r="M125" s="55">
        <v>6574</v>
      </c>
      <c r="N125" s="199">
        <f>+'[1]PI Rev 20-Ago-2019 (Ajustado)'!AH122</f>
        <v>3260</v>
      </c>
      <c r="O125" s="55" t="s">
        <v>2202</v>
      </c>
      <c r="P125" s="55" t="s">
        <v>2152</v>
      </c>
      <c r="Q125" s="55" t="s">
        <v>2152</v>
      </c>
      <c r="R125" s="55" t="s">
        <v>2152</v>
      </c>
      <c r="S125" s="55" t="s">
        <v>2152</v>
      </c>
      <c r="T125" s="55" t="s">
        <v>2173</v>
      </c>
      <c r="U125" s="55" t="s">
        <v>2154</v>
      </c>
      <c r="V125" s="55" t="s">
        <v>2195</v>
      </c>
      <c r="W125" s="55"/>
      <c r="X125" s="55" t="s">
        <v>2156</v>
      </c>
      <c r="Y125" s="55" t="s">
        <v>2157</v>
      </c>
      <c r="Z125" s="55" t="s">
        <v>2158</v>
      </c>
      <c r="AA125" s="55" t="s">
        <v>2170</v>
      </c>
      <c r="AB125" s="55"/>
      <c r="AC125" s="55" t="s">
        <v>2160</v>
      </c>
      <c r="AD125" s="55" t="s">
        <v>2161</v>
      </c>
      <c r="AE125" s="55"/>
      <c r="AF125" s="55" t="s">
        <v>2162</v>
      </c>
      <c r="AG125" s="55" t="s">
        <v>2163</v>
      </c>
      <c r="AH125" s="55" t="s">
        <v>2164</v>
      </c>
      <c r="AI125" s="55" t="s">
        <v>2165</v>
      </c>
      <c r="AJ125" s="55" t="s">
        <v>2203</v>
      </c>
      <c r="AK125" s="42"/>
      <c r="AL125" s="42"/>
      <c r="AM125" s="42"/>
      <c r="AN125" s="42"/>
      <c r="AO125" s="57"/>
    </row>
    <row r="126" spans="1:41" ht="64.5" customHeight="1" x14ac:dyDescent="0.25">
      <c r="A126" s="55" t="s">
        <v>136</v>
      </c>
      <c r="B126" s="55"/>
      <c r="C126" s="55" t="s">
        <v>450</v>
      </c>
      <c r="D126" s="55" t="s">
        <v>451</v>
      </c>
      <c r="E126" s="55">
        <v>100</v>
      </c>
      <c r="F126" s="55">
        <v>100</v>
      </c>
      <c r="G126" s="55">
        <v>100</v>
      </c>
      <c r="H126" s="55" t="s">
        <v>403</v>
      </c>
      <c r="I126" s="55" t="s">
        <v>456</v>
      </c>
      <c r="J126" s="55" t="s">
        <v>1693</v>
      </c>
      <c r="K126" s="55" t="s">
        <v>457</v>
      </c>
      <c r="L126" s="55">
        <v>0</v>
      </c>
      <c r="M126" s="55">
        <v>1</v>
      </c>
      <c r="N126" s="199">
        <f>+'[1]PI Rev 20-Ago-2019 (Ajustado)'!AH123</f>
        <v>1</v>
      </c>
      <c r="O126" s="55" t="s">
        <v>2204</v>
      </c>
      <c r="P126" s="55" t="s">
        <v>2177</v>
      </c>
      <c r="Q126" s="55" t="s">
        <v>2177</v>
      </c>
      <c r="R126" s="55" t="s">
        <v>2177</v>
      </c>
      <c r="S126" s="55" t="s">
        <v>2177</v>
      </c>
      <c r="T126" s="55" t="s">
        <v>2205</v>
      </c>
      <c r="U126" s="55" t="s">
        <v>2154</v>
      </c>
      <c r="V126" s="55" t="s">
        <v>2206</v>
      </c>
      <c r="W126" s="55"/>
      <c r="X126" s="55" t="s">
        <v>2156</v>
      </c>
      <c r="Y126" s="55" t="s">
        <v>2157</v>
      </c>
      <c r="Z126" s="55" t="s">
        <v>2158</v>
      </c>
      <c r="AA126" s="55" t="s">
        <v>2170</v>
      </c>
      <c r="AB126" s="55"/>
      <c r="AC126" s="55" t="s">
        <v>2160</v>
      </c>
      <c r="AD126" s="55" t="s">
        <v>2161</v>
      </c>
      <c r="AE126" s="55"/>
      <c r="AF126" s="55" t="s">
        <v>2162</v>
      </c>
      <c r="AG126" s="55" t="s">
        <v>2163</v>
      </c>
      <c r="AH126" s="55" t="s">
        <v>2164</v>
      </c>
      <c r="AI126" s="55" t="s">
        <v>2165</v>
      </c>
      <c r="AJ126" s="55" t="s">
        <v>2183</v>
      </c>
      <c r="AK126" s="42"/>
      <c r="AL126" s="42"/>
      <c r="AM126" s="42"/>
      <c r="AN126" s="42"/>
      <c r="AO126" s="57"/>
    </row>
    <row r="127" spans="1:41" ht="64.5" customHeight="1" x14ac:dyDescent="0.25">
      <c r="A127" s="55" t="s">
        <v>136</v>
      </c>
      <c r="B127" s="138" t="s">
        <v>773</v>
      </c>
      <c r="C127" s="55" t="s">
        <v>450</v>
      </c>
      <c r="D127" s="55" t="s">
        <v>451</v>
      </c>
      <c r="E127" s="55">
        <v>100</v>
      </c>
      <c r="F127" s="55">
        <v>100</v>
      </c>
      <c r="G127" s="55">
        <v>100</v>
      </c>
      <c r="H127" s="55" t="s">
        <v>403</v>
      </c>
      <c r="I127" s="55" t="s">
        <v>458</v>
      </c>
      <c r="J127" s="55" t="s">
        <v>1693</v>
      </c>
      <c r="K127" s="55" t="s">
        <v>459</v>
      </c>
      <c r="L127" s="55">
        <v>8</v>
      </c>
      <c r="M127" s="55">
        <v>1</v>
      </c>
      <c r="N127" s="199">
        <f>+'[1]PI Rev 20-Ago-2019 (Ajustado)'!AH124</f>
        <v>0.2</v>
      </c>
      <c r="O127" s="55" t="s">
        <v>2207</v>
      </c>
      <c r="P127" s="55" t="s">
        <v>2177</v>
      </c>
      <c r="Q127" s="55" t="s">
        <v>2177</v>
      </c>
      <c r="R127" s="55" t="s">
        <v>2177</v>
      </c>
      <c r="S127" s="55" t="s">
        <v>2177</v>
      </c>
      <c r="T127" s="55" t="s">
        <v>2205</v>
      </c>
      <c r="U127" s="55" t="s">
        <v>2154</v>
      </c>
      <c r="V127" s="55" t="s">
        <v>2208</v>
      </c>
      <c r="W127" s="55"/>
      <c r="X127" s="55" t="s">
        <v>2156</v>
      </c>
      <c r="Y127" s="55" t="s">
        <v>2157</v>
      </c>
      <c r="Z127" s="55" t="s">
        <v>2158</v>
      </c>
      <c r="AA127" s="55" t="s">
        <v>2170</v>
      </c>
      <c r="AB127" s="55"/>
      <c r="AC127" s="55" t="s">
        <v>2160</v>
      </c>
      <c r="AD127" s="55" t="s">
        <v>2161</v>
      </c>
      <c r="AE127" s="55"/>
      <c r="AF127" s="55" t="s">
        <v>2162</v>
      </c>
      <c r="AG127" s="55" t="s">
        <v>2163</v>
      </c>
      <c r="AH127" s="55" t="s">
        <v>2164</v>
      </c>
      <c r="AI127" s="55" t="s">
        <v>2165</v>
      </c>
      <c r="AJ127" s="55" t="s">
        <v>2183</v>
      </c>
      <c r="AK127" s="42"/>
      <c r="AL127" s="42"/>
      <c r="AM127" s="42"/>
      <c r="AN127" s="42"/>
      <c r="AO127" s="57"/>
    </row>
    <row r="128" spans="1:41" ht="64.5" customHeight="1" x14ac:dyDescent="0.25">
      <c r="A128" s="55" t="s">
        <v>136</v>
      </c>
      <c r="B128" s="138"/>
      <c r="C128" s="55" t="s">
        <v>450</v>
      </c>
      <c r="D128" s="55" t="s">
        <v>451</v>
      </c>
      <c r="E128" s="55">
        <v>100</v>
      </c>
      <c r="F128" s="55">
        <v>100</v>
      </c>
      <c r="G128" s="55">
        <v>23</v>
      </c>
      <c r="H128" s="55" t="s">
        <v>403</v>
      </c>
      <c r="I128" s="55" t="s">
        <v>460</v>
      </c>
      <c r="J128" s="55" t="s">
        <v>1693</v>
      </c>
      <c r="K128" s="55" t="s">
        <v>461</v>
      </c>
      <c r="L128" s="55">
        <v>0</v>
      </c>
      <c r="M128" s="55">
        <v>22</v>
      </c>
      <c r="N128" s="199">
        <f>+'[1]PI Rev 20-Ago-2019 (Ajustado)'!AH125</f>
        <v>0</v>
      </c>
      <c r="O128" s="55" t="s">
        <v>2209</v>
      </c>
      <c r="P128" s="55" t="s">
        <v>2177</v>
      </c>
      <c r="Q128" s="55" t="s">
        <v>2177</v>
      </c>
      <c r="R128" s="55" t="s">
        <v>2177</v>
      </c>
      <c r="S128" s="55" t="s">
        <v>2177</v>
      </c>
      <c r="T128" s="55"/>
      <c r="U128" s="55"/>
      <c r="V128" s="55"/>
      <c r="W128" s="55"/>
      <c r="X128" s="55"/>
      <c r="Y128" s="55"/>
      <c r="Z128" s="55"/>
      <c r="AA128" s="55"/>
      <c r="AB128" s="55"/>
      <c r="AC128" s="55"/>
      <c r="AD128" s="55"/>
      <c r="AE128" s="55"/>
      <c r="AF128" s="55" t="s">
        <v>2162</v>
      </c>
      <c r="AG128" s="55" t="s">
        <v>2163</v>
      </c>
      <c r="AH128" s="55"/>
      <c r="AI128" s="55"/>
      <c r="AJ128" s="55"/>
      <c r="AK128" s="42"/>
      <c r="AL128" s="42"/>
      <c r="AM128" s="42"/>
      <c r="AN128" s="42"/>
      <c r="AO128" s="57"/>
    </row>
    <row r="129" spans="1:53" ht="64.5" customHeight="1" x14ac:dyDescent="0.25">
      <c r="A129" s="46" t="s">
        <v>1978</v>
      </c>
      <c r="B129" s="46" t="s">
        <v>1979</v>
      </c>
      <c r="C129" s="46" t="s">
        <v>1980</v>
      </c>
      <c r="D129" s="46" t="s">
        <v>462</v>
      </c>
      <c r="E129" s="46">
        <v>20</v>
      </c>
      <c r="F129" s="46">
        <v>5</v>
      </c>
      <c r="G129" s="156" t="s">
        <v>2949</v>
      </c>
      <c r="H129" s="46" t="s">
        <v>369</v>
      </c>
      <c r="I129" s="46" t="s">
        <v>1981</v>
      </c>
      <c r="J129" s="46" t="s">
        <v>1982</v>
      </c>
      <c r="K129" s="46" t="s">
        <v>463</v>
      </c>
      <c r="L129" s="46">
        <v>0</v>
      </c>
      <c r="M129" s="46">
        <v>1</v>
      </c>
      <c r="N129" s="199">
        <f>+'[1]PI Rev 20-Ago-2019 (Ajustado)'!AH126</f>
        <v>0.30000000000000004</v>
      </c>
      <c r="O129" s="46" t="s">
        <v>1983</v>
      </c>
      <c r="P129" s="55" t="s">
        <v>1984</v>
      </c>
      <c r="Q129" s="55" t="s">
        <v>1985</v>
      </c>
      <c r="R129" s="55" t="s">
        <v>1052</v>
      </c>
      <c r="S129" s="55" t="s">
        <v>1052</v>
      </c>
      <c r="T129" s="156" t="s">
        <v>1987</v>
      </c>
      <c r="U129" s="156" t="s">
        <v>1989</v>
      </c>
      <c r="V129" s="156" t="s">
        <v>1991</v>
      </c>
      <c r="W129" s="156" t="s">
        <v>1993</v>
      </c>
      <c r="X129" s="156" t="s">
        <v>1995</v>
      </c>
      <c r="Y129" s="156" t="s">
        <v>1997</v>
      </c>
      <c r="Z129" s="156" t="s">
        <v>1999</v>
      </c>
      <c r="AA129" s="156" t="s">
        <v>2001</v>
      </c>
      <c r="AB129" s="157" t="s">
        <v>2003</v>
      </c>
      <c r="AC129" s="160" t="s">
        <v>2005</v>
      </c>
      <c r="AD129" s="160" t="s">
        <v>2007</v>
      </c>
      <c r="AE129" s="160" t="s">
        <v>2009</v>
      </c>
      <c r="AF129" s="160" t="s">
        <v>2011</v>
      </c>
      <c r="AG129" s="160" t="s">
        <v>2013</v>
      </c>
      <c r="AH129" s="160" t="s">
        <v>2015</v>
      </c>
      <c r="AI129" s="168" t="s">
        <v>2017</v>
      </c>
      <c r="AJ129" s="156" t="s">
        <v>2019</v>
      </c>
      <c r="AK129" s="166"/>
      <c r="AL129" s="166"/>
      <c r="AM129" s="166"/>
      <c r="AN129" s="166"/>
      <c r="AO129" s="166"/>
      <c r="AP129" s="166"/>
      <c r="AQ129" s="166"/>
      <c r="AR129" s="166"/>
      <c r="AS129" s="166"/>
      <c r="AT129" s="166"/>
      <c r="AU129" s="166"/>
      <c r="AV129" s="166"/>
      <c r="AW129" s="166"/>
      <c r="AX129" s="166"/>
      <c r="AY129" s="166"/>
      <c r="AZ129" s="166"/>
      <c r="BA129" s="166"/>
    </row>
    <row r="130" spans="1:53" ht="64.5" customHeight="1" x14ac:dyDescent="0.25">
      <c r="A130" s="46" t="s">
        <v>1978</v>
      </c>
      <c r="B130" s="46" t="s">
        <v>2020</v>
      </c>
      <c r="C130" s="46" t="s">
        <v>1980</v>
      </c>
      <c r="D130" s="46" t="s">
        <v>462</v>
      </c>
      <c r="E130" s="46">
        <v>20</v>
      </c>
      <c r="F130" s="46">
        <v>5</v>
      </c>
      <c r="G130" s="152"/>
      <c r="H130" s="46" t="s">
        <v>369</v>
      </c>
      <c r="I130" s="46" t="s">
        <v>464</v>
      </c>
      <c r="J130" s="55" t="s">
        <v>1982</v>
      </c>
      <c r="K130" s="46" t="s">
        <v>465</v>
      </c>
      <c r="L130" s="46">
        <v>2</v>
      </c>
      <c r="M130" s="46">
        <v>1</v>
      </c>
      <c r="N130" s="199">
        <f>+'[1]PI Rev 20-Ago-2019 (Ajustado)'!AH127</f>
        <v>1</v>
      </c>
      <c r="O130" s="46" t="s">
        <v>2021</v>
      </c>
      <c r="P130" s="46" t="s">
        <v>2022</v>
      </c>
      <c r="Q130" s="46" t="s">
        <v>2023</v>
      </c>
      <c r="R130" s="46" t="s">
        <v>2024</v>
      </c>
      <c r="S130" s="46" t="s">
        <v>2025</v>
      </c>
      <c r="T130" s="152"/>
      <c r="U130" s="152"/>
      <c r="V130" s="152"/>
      <c r="W130" s="152"/>
      <c r="X130" s="152"/>
      <c r="Y130" s="152"/>
      <c r="Z130" s="152"/>
      <c r="AA130" s="152"/>
      <c r="AB130" s="158"/>
      <c r="AC130" s="161"/>
      <c r="AD130" s="161"/>
      <c r="AE130" s="161"/>
      <c r="AF130" s="161"/>
      <c r="AG130" s="161"/>
      <c r="AH130" s="161"/>
      <c r="AI130" s="169"/>
      <c r="AJ130" s="152"/>
      <c r="AK130" s="167"/>
      <c r="AL130" s="167"/>
      <c r="AM130" s="167"/>
      <c r="AN130" s="167"/>
      <c r="AO130" s="167"/>
      <c r="AP130" s="167"/>
      <c r="AQ130" s="167"/>
      <c r="AR130" s="167"/>
      <c r="AS130" s="167"/>
      <c r="AT130" s="167"/>
      <c r="AU130" s="167"/>
      <c r="AV130" s="167"/>
      <c r="AW130" s="167"/>
      <c r="AX130" s="167"/>
      <c r="AY130" s="167"/>
      <c r="AZ130" s="167"/>
      <c r="BA130" s="167"/>
    </row>
    <row r="131" spans="1:53" ht="64.5" customHeight="1" x14ac:dyDescent="0.25">
      <c r="A131" s="46" t="s">
        <v>1978</v>
      </c>
      <c r="B131" s="46" t="s">
        <v>2026</v>
      </c>
      <c r="C131" s="46" t="s">
        <v>1980</v>
      </c>
      <c r="D131" s="46" t="s">
        <v>462</v>
      </c>
      <c r="E131" s="46">
        <v>20</v>
      </c>
      <c r="F131" s="46">
        <v>5</v>
      </c>
      <c r="G131" s="152"/>
      <c r="H131" s="46" t="s">
        <v>2027</v>
      </c>
      <c r="I131" s="46" t="s">
        <v>466</v>
      </c>
      <c r="J131" s="55" t="s">
        <v>1982</v>
      </c>
      <c r="K131" s="46" t="s">
        <v>2028</v>
      </c>
      <c r="L131" s="46">
        <v>1</v>
      </c>
      <c r="M131" s="46">
        <v>1</v>
      </c>
      <c r="N131" s="199">
        <f>+'[1]PI Rev 20-Ago-2019 (Ajustado)'!AH128</f>
        <v>1</v>
      </c>
      <c r="O131" s="46" t="s">
        <v>2029</v>
      </c>
      <c r="P131" s="46" t="s">
        <v>2030</v>
      </c>
      <c r="Q131" s="46" t="s">
        <v>2031</v>
      </c>
      <c r="R131" s="46" t="s">
        <v>2032</v>
      </c>
      <c r="S131" s="46" t="s">
        <v>2033</v>
      </c>
      <c r="T131" s="152"/>
      <c r="U131" s="152"/>
      <c r="V131" s="152"/>
      <c r="W131" s="152"/>
      <c r="X131" s="152"/>
      <c r="Y131" s="152"/>
      <c r="Z131" s="152"/>
      <c r="AA131" s="152"/>
      <c r="AB131" s="158"/>
      <c r="AC131" s="161"/>
      <c r="AD131" s="161"/>
      <c r="AE131" s="161"/>
      <c r="AF131" s="161"/>
      <c r="AG131" s="161"/>
      <c r="AH131" s="161"/>
      <c r="AI131" s="169"/>
      <c r="AJ131" s="152"/>
      <c r="AK131" s="167"/>
      <c r="AL131" s="167"/>
      <c r="AM131" s="167"/>
      <c r="AN131" s="167"/>
      <c r="AO131" s="167"/>
      <c r="AP131" s="167"/>
      <c r="AQ131" s="167"/>
      <c r="AR131" s="167"/>
      <c r="AS131" s="167"/>
      <c r="AT131" s="167"/>
      <c r="AU131" s="167"/>
      <c r="AV131" s="167"/>
      <c r="AW131" s="167"/>
      <c r="AX131" s="167"/>
      <c r="AY131" s="167"/>
      <c r="AZ131" s="167"/>
      <c r="BA131" s="167"/>
    </row>
    <row r="132" spans="1:53" ht="64.5" customHeight="1" x14ac:dyDescent="0.25">
      <c r="A132" s="46" t="s">
        <v>1978</v>
      </c>
      <c r="B132" s="46" t="s">
        <v>2034</v>
      </c>
      <c r="C132" s="46" t="s">
        <v>1980</v>
      </c>
      <c r="D132" s="46" t="s">
        <v>462</v>
      </c>
      <c r="E132" s="46">
        <v>20</v>
      </c>
      <c r="F132" s="46">
        <v>5</v>
      </c>
      <c r="G132" s="152"/>
      <c r="H132" s="46" t="s">
        <v>369</v>
      </c>
      <c r="I132" s="46" t="s">
        <v>2035</v>
      </c>
      <c r="J132" s="55" t="s">
        <v>1982</v>
      </c>
      <c r="K132" s="46" t="s">
        <v>2036</v>
      </c>
      <c r="L132" s="46">
        <v>1</v>
      </c>
      <c r="M132" s="46">
        <v>1</v>
      </c>
      <c r="N132" s="199">
        <f>+'[1]PI Rev 20-Ago-2019 (Ajustado)'!AH129</f>
        <v>1</v>
      </c>
      <c r="O132" s="46" t="s">
        <v>2950</v>
      </c>
      <c r="P132" s="46" t="s">
        <v>2037</v>
      </c>
      <c r="Q132" s="46" t="s">
        <v>2038</v>
      </c>
      <c r="R132" s="46" t="s">
        <v>2039</v>
      </c>
      <c r="S132" s="46" t="s">
        <v>2040</v>
      </c>
      <c r="T132" s="152"/>
      <c r="U132" s="152"/>
      <c r="V132" s="152"/>
      <c r="W132" s="152"/>
      <c r="X132" s="152"/>
      <c r="Y132" s="152"/>
      <c r="Z132" s="152"/>
      <c r="AA132" s="152"/>
      <c r="AB132" s="158"/>
      <c r="AC132" s="161"/>
      <c r="AD132" s="161"/>
      <c r="AE132" s="161"/>
      <c r="AF132" s="161"/>
      <c r="AG132" s="161"/>
      <c r="AH132" s="161"/>
      <c r="AI132" s="169"/>
      <c r="AJ132" s="152"/>
      <c r="AK132" s="167"/>
      <c r="AL132" s="167"/>
      <c r="AM132" s="167"/>
      <c r="AN132" s="167"/>
      <c r="AO132" s="167"/>
      <c r="AP132" s="167"/>
      <c r="AQ132" s="167"/>
      <c r="AR132" s="167"/>
      <c r="AS132" s="167"/>
      <c r="AT132" s="167"/>
      <c r="AU132" s="167"/>
      <c r="AV132" s="167"/>
      <c r="AW132" s="167"/>
      <c r="AX132" s="167"/>
      <c r="AY132" s="167"/>
      <c r="AZ132" s="167"/>
      <c r="BA132" s="167"/>
    </row>
    <row r="133" spans="1:53" ht="64.5" customHeight="1" x14ac:dyDescent="0.25">
      <c r="A133" s="46" t="s">
        <v>1978</v>
      </c>
      <c r="B133" s="46" t="s">
        <v>2034</v>
      </c>
      <c r="C133" s="46" t="s">
        <v>1980</v>
      </c>
      <c r="D133" s="46" t="s">
        <v>462</v>
      </c>
      <c r="E133" s="46">
        <v>20</v>
      </c>
      <c r="F133" s="46">
        <v>5</v>
      </c>
      <c r="G133" s="152"/>
      <c r="H133" s="46" t="s">
        <v>369</v>
      </c>
      <c r="I133" s="46" t="s">
        <v>467</v>
      </c>
      <c r="J133" s="55" t="s">
        <v>1982</v>
      </c>
      <c r="K133" s="46" t="s">
        <v>468</v>
      </c>
      <c r="L133" s="46">
        <v>1</v>
      </c>
      <c r="M133" s="46">
        <v>1</v>
      </c>
      <c r="N133" s="199">
        <f>+'[1]PI Rev 20-Ago-2019 (Ajustado)'!AH130</f>
        <v>1</v>
      </c>
      <c r="O133" s="46" t="s">
        <v>2041</v>
      </c>
      <c r="P133" s="55" t="s">
        <v>1052</v>
      </c>
      <c r="Q133" s="55" t="s">
        <v>1052</v>
      </c>
      <c r="R133" s="46" t="s">
        <v>2042</v>
      </c>
      <c r="S133" s="46" t="s">
        <v>2043</v>
      </c>
      <c r="T133" s="152"/>
      <c r="U133" s="152"/>
      <c r="V133" s="152"/>
      <c r="W133" s="152"/>
      <c r="X133" s="152"/>
      <c r="Y133" s="152"/>
      <c r="Z133" s="152"/>
      <c r="AA133" s="152"/>
      <c r="AB133" s="158"/>
      <c r="AC133" s="161"/>
      <c r="AD133" s="161"/>
      <c r="AE133" s="161"/>
      <c r="AF133" s="161"/>
      <c r="AG133" s="161"/>
      <c r="AH133" s="161"/>
      <c r="AI133" s="169"/>
      <c r="AJ133" s="152"/>
      <c r="AK133" s="167"/>
      <c r="AL133" s="167"/>
      <c r="AM133" s="167"/>
      <c r="AN133" s="167"/>
      <c r="AO133" s="167"/>
      <c r="AP133" s="167"/>
      <c r="AQ133" s="167"/>
      <c r="AR133" s="167"/>
      <c r="AS133" s="167"/>
      <c r="AT133" s="167"/>
      <c r="AU133" s="167"/>
      <c r="AV133" s="167"/>
      <c r="AW133" s="167"/>
      <c r="AX133" s="167"/>
      <c r="AY133" s="167"/>
      <c r="AZ133" s="167"/>
      <c r="BA133" s="167"/>
    </row>
    <row r="134" spans="1:53" ht="64.5" customHeight="1" x14ac:dyDescent="0.25">
      <c r="A134" s="46" t="s">
        <v>1978</v>
      </c>
      <c r="B134" s="46" t="s">
        <v>2034</v>
      </c>
      <c r="C134" s="46" t="s">
        <v>1980</v>
      </c>
      <c r="D134" s="46" t="s">
        <v>462</v>
      </c>
      <c r="E134" s="46">
        <v>20</v>
      </c>
      <c r="F134" s="46">
        <v>5</v>
      </c>
      <c r="G134" s="152"/>
      <c r="H134" s="46" t="s">
        <v>369</v>
      </c>
      <c r="I134" s="46" t="s">
        <v>469</v>
      </c>
      <c r="J134" s="55" t="s">
        <v>1982</v>
      </c>
      <c r="K134" s="46" t="s">
        <v>470</v>
      </c>
      <c r="L134" s="46">
        <v>0</v>
      </c>
      <c r="M134" s="46">
        <v>100</v>
      </c>
      <c r="N134" s="199">
        <f>+'[1]PI Rev 20-Ago-2019 (Ajustado)'!AH131</f>
        <v>60</v>
      </c>
      <c r="O134" s="46" t="s">
        <v>2044</v>
      </c>
      <c r="P134" s="46" t="s">
        <v>2045</v>
      </c>
      <c r="Q134" s="46" t="s">
        <v>2046</v>
      </c>
      <c r="R134" s="46" t="s">
        <v>2047</v>
      </c>
      <c r="S134" s="46" t="s">
        <v>2048</v>
      </c>
      <c r="T134" s="152"/>
      <c r="U134" s="152"/>
      <c r="V134" s="152"/>
      <c r="W134" s="152"/>
      <c r="X134" s="152"/>
      <c r="Y134" s="152"/>
      <c r="Z134" s="152"/>
      <c r="AA134" s="152"/>
      <c r="AB134" s="158"/>
      <c r="AC134" s="161"/>
      <c r="AD134" s="161"/>
      <c r="AE134" s="161"/>
      <c r="AF134" s="161"/>
      <c r="AG134" s="161"/>
      <c r="AH134" s="161"/>
      <c r="AI134" s="169"/>
      <c r="AJ134" s="152"/>
      <c r="AK134" s="167"/>
      <c r="AL134" s="167"/>
      <c r="AM134" s="167"/>
      <c r="AN134" s="167"/>
      <c r="AO134" s="167"/>
      <c r="AP134" s="167"/>
      <c r="AQ134" s="167"/>
      <c r="AR134" s="167"/>
      <c r="AS134" s="167"/>
      <c r="AT134" s="167"/>
      <c r="AU134" s="167"/>
      <c r="AV134" s="167"/>
      <c r="AW134" s="167"/>
      <c r="AX134" s="167"/>
      <c r="AY134" s="167"/>
      <c r="AZ134" s="167"/>
      <c r="BA134" s="167"/>
    </row>
    <row r="135" spans="1:53" ht="64.5" customHeight="1" x14ac:dyDescent="0.25">
      <c r="A135" s="46" t="s">
        <v>1978</v>
      </c>
      <c r="B135" s="46" t="s">
        <v>2034</v>
      </c>
      <c r="C135" s="46" t="s">
        <v>1980</v>
      </c>
      <c r="D135" s="46" t="s">
        <v>462</v>
      </c>
      <c r="E135" s="46">
        <v>20</v>
      </c>
      <c r="F135" s="46">
        <v>5</v>
      </c>
      <c r="G135" s="152"/>
      <c r="H135" s="46" t="s">
        <v>369</v>
      </c>
      <c r="I135" s="46" t="s">
        <v>471</v>
      </c>
      <c r="J135" s="55" t="s">
        <v>1982</v>
      </c>
      <c r="K135" s="46" t="s">
        <v>472</v>
      </c>
      <c r="L135" s="46">
        <v>0</v>
      </c>
      <c r="M135" s="46">
        <v>100</v>
      </c>
      <c r="N135" s="199">
        <f>+'[1]PI Rev 20-Ago-2019 (Ajustado)'!AH132</f>
        <v>33.6</v>
      </c>
      <c r="O135" s="46" t="s">
        <v>2049</v>
      </c>
      <c r="P135" s="46" t="s">
        <v>2050</v>
      </c>
      <c r="Q135" s="46" t="s">
        <v>2050</v>
      </c>
      <c r="R135" s="46" t="s">
        <v>2050</v>
      </c>
      <c r="S135" s="46" t="s">
        <v>2050</v>
      </c>
      <c r="T135" s="152"/>
      <c r="U135" s="152"/>
      <c r="V135" s="152"/>
      <c r="W135" s="152"/>
      <c r="X135" s="152"/>
      <c r="Y135" s="152"/>
      <c r="Z135" s="152"/>
      <c r="AA135" s="152"/>
      <c r="AB135" s="158"/>
      <c r="AC135" s="161"/>
      <c r="AD135" s="161"/>
      <c r="AE135" s="161"/>
      <c r="AF135" s="161"/>
      <c r="AG135" s="161"/>
      <c r="AH135" s="161"/>
      <c r="AI135" s="169"/>
      <c r="AJ135" s="152"/>
      <c r="AK135" s="167"/>
      <c r="AL135" s="167"/>
      <c r="AM135" s="167"/>
      <c r="AN135" s="167"/>
      <c r="AO135" s="167"/>
      <c r="AP135" s="167"/>
      <c r="AQ135" s="167"/>
      <c r="AR135" s="167"/>
      <c r="AS135" s="167"/>
      <c r="AT135" s="167"/>
      <c r="AU135" s="167"/>
      <c r="AV135" s="167"/>
      <c r="AW135" s="167"/>
      <c r="AX135" s="167"/>
      <c r="AY135" s="167"/>
      <c r="AZ135" s="167"/>
      <c r="BA135" s="167"/>
    </row>
    <row r="136" spans="1:53" ht="146.25" customHeight="1" x14ac:dyDescent="0.25">
      <c r="A136" s="46" t="s">
        <v>1978</v>
      </c>
      <c r="B136" s="46" t="s">
        <v>2051</v>
      </c>
      <c r="C136" s="46" t="s">
        <v>1980</v>
      </c>
      <c r="D136" s="46" t="s">
        <v>462</v>
      </c>
      <c r="E136" s="46">
        <v>20</v>
      </c>
      <c r="F136" s="46">
        <v>5</v>
      </c>
      <c r="G136" s="152"/>
      <c r="H136" s="46" t="s">
        <v>2027</v>
      </c>
      <c r="I136" s="46" t="s">
        <v>2052</v>
      </c>
      <c r="J136" s="55" t="s">
        <v>1982</v>
      </c>
      <c r="K136" s="46" t="s">
        <v>2053</v>
      </c>
      <c r="L136" s="46">
        <v>187</v>
      </c>
      <c r="M136" s="46">
        <v>234</v>
      </c>
      <c r="N136" s="199">
        <f>+'[1]PI Rev 20-Ago-2019 (Ajustado)'!AH133</f>
        <v>136</v>
      </c>
      <c r="O136" s="55" t="s">
        <v>2054</v>
      </c>
      <c r="P136" s="55" t="s">
        <v>1052</v>
      </c>
      <c r="Q136" s="55" t="s">
        <v>2055</v>
      </c>
      <c r="R136" s="55" t="s">
        <v>2056</v>
      </c>
      <c r="S136" s="55" t="s">
        <v>1052</v>
      </c>
      <c r="T136" s="152"/>
      <c r="U136" s="152"/>
      <c r="V136" s="152"/>
      <c r="W136" s="152"/>
      <c r="X136" s="152"/>
      <c r="Y136" s="152"/>
      <c r="Z136" s="152"/>
      <c r="AA136" s="152"/>
      <c r="AB136" s="158"/>
      <c r="AC136" s="161"/>
      <c r="AD136" s="161"/>
      <c r="AE136" s="161"/>
      <c r="AF136" s="161"/>
      <c r="AG136" s="161"/>
      <c r="AH136" s="161"/>
      <c r="AI136" s="169"/>
      <c r="AJ136" s="152"/>
      <c r="AK136" s="167"/>
      <c r="AL136" s="167"/>
      <c r="AM136" s="167"/>
      <c r="AN136" s="167"/>
      <c r="AO136" s="167"/>
      <c r="AP136" s="167"/>
      <c r="AQ136" s="167"/>
      <c r="AR136" s="167"/>
      <c r="AS136" s="167"/>
      <c r="AT136" s="167"/>
      <c r="AU136" s="167"/>
      <c r="AV136" s="167"/>
      <c r="AW136" s="167"/>
      <c r="AX136" s="167"/>
      <c r="AY136" s="167"/>
      <c r="AZ136" s="167"/>
      <c r="BA136" s="167"/>
    </row>
    <row r="137" spans="1:53" ht="102.75" customHeight="1" x14ac:dyDescent="0.25">
      <c r="A137" s="46" t="s">
        <v>1978</v>
      </c>
      <c r="B137" s="46" t="s">
        <v>2034</v>
      </c>
      <c r="C137" s="46" t="s">
        <v>2057</v>
      </c>
      <c r="D137" s="46" t="s">
        <v>473</v>
      </c>
      <c r="E137" s="46">
        <v>323</v>
      </c>
      <c r="F137" s="46">
        <v>300</v>
      </c>
      <c r="G137" s="46" t="s">
        <v>2058</v>
      </c>
      <c r="H137" s="46" t="s">
        <v>369</v>
      </c>
      <c r="I137" s="46" t="s">
        <v>474</v>
      </c>
      <c r="J137" s="55" t="s">
        <v>1982</v>
      </c>
      <c r="K137" s="46" t="s">
        <v>475</v>
      </c>
      <c r="L137" s="46">
        <v>0</v>
      </c>
      <c r="M137" s="46">
        <v>4</v>
      </c>
      <c r="N137" s="199">
        <f>+'[1]PI Rev 20-Ago-2019 (Ajustado)'!AH134</f>
        <v>3.57</v>
      </c>
      <c r="O137" s="46" t="s">
        <v>2059</v>
      </c>
      <c r="P137" s="55" t="s">
        <v>2060</v>
      </c>
      <c r="Q137" s="55" t="s">
        <v>2061</v>
      </c>
      <c r="R137" s="55" t="s">
        <v>2062</v>
      </c>
      <c r="S137" s="55" t="s">
        <v>2063</v>
      </c>
      <c r="T137" s="152"/>
      <c r="U137" s="152"/>
      <c r="V137" s="152"/>
      <c r="W137" s="152"/>
      <c r="X137" s="152"/>
      <c r="Y137" s="152"/>
      <c r="Z137" s="152"/>
      <c r="AA137" s="152"/>
      <c r="AB137" s="159"/>
      <c r="AC137" s="162"/>
      <c r="AD137" s="162"/>
      <c r="AE137" s="162"/>
      <c r="AF137" s="162"/>
      <c r="AG137" s="162"/>
      <c r="AH137" s="162"/>
      <c r="AI137" s="170"/>
      <c r="AJ137" s="152"/>
      <c r="AK137" s="167"/>
      <c r="AL137" s="167"/>
      <c r="AM137" s="167"/>
      <c r="AN137" s="167"/>
      <c r="AO137" s="167"/>
      <c r="AP137" s="167"/>
      <c r="AQ137" s="167"/>
      <c r="AR137" s="167"/>
      <c r="AS137" s="167"/>
      <c r="AT137" s="167"/>
      <c r="AU137" s="167"/>
      <c r="AV137" s="167"/>
      <c r="AW137" s="167"/>
      <c r="AX137" s="167"/>
      <c r="AY137" s="167"/>
      <c r="AZ137" s="167"/>
      <c r="BA137" s="167"/>
    </row>
    <row r="138" spans="1:53" ht="64.5" customHeight="1" x14ac:dyDescent="0.25">
      <c r="A138" s="55" t="s">
        <v>137</v>
      </c>
      <c r="B138" s="58" t="s">
        <v>744</v>
      </c>
      <c r="C138" s="55" t="s">
        <v>476</v>
      </c>
      <c r="D138" s="55" t="s">
        <v>477</v>
      </c>
      <c r="E138" s="55">
        <v>1043000</v>
      </c>
      <c r="F138" s="55">
        <v>1075000</v>
      </c>
      <c r="G138" s="55">
        <v>1157441.8700000001</v>
      </c>
      <c r="H138" s="55" t="s">
        <v>478</v>
      </c>
      <c r="I138" s="55" t="s">
        <v>479</v>
      </c>
      <c r="J138" s="55" t="s">
        <v>1903</v>
      </c>
      <c r="K138" s="55" t="s">
        <v>480</v>
      </c>
      <c r="L138" s="55">
        <v>677</v>
      </c>
      <c r="M138" s="55">
        <v>80</v>
      </c>
      <c r="N138" s="199">
        <f>+'[1]PI Rev 20-Ago-2019 (Ajustado)'!AH135</f>
        <v>60</v>
      </c>
      <c r="O138" s="55" t="s">
        <v>1904</v>
      </c>
      <c r="P138" s="55" t="s">
        <v>1905</v>
      </c>
      <c r="Q138" s="55" t="s">
        <v>1905</v>
      </c>
      <c r="R138" s="55" t="s">
        <v>1905</v>
      </c>
      <c r="S138" s="55" t="s">
        <v>1906</v>
      </c>
      <c r="T138" s="55" t="s">
        <v>1907</v>
      </c>
      <c r="U138" s="55" t="s">
        <v>1908</v>
      </c>
      <c r="V138" s="55" t="s">
        <v>1909</v>
      </c>
      <c r="W138" s="55" t="s">
        <v>1910</v>
      </c>
      <c r="X138" s="55" t="s">
        <v>1911</v>
      </c>
      <c r="Y138" s="55" t="s">
        <v>1912</v>
      </c>
      <c r="Z138" s="55" t="s">
        <v>1913</v>
      </c>
      <c r="AA138" s="55" t="s">
        <v>1914</v>
      </c>
      <c r="AB138" s="55" t="s">
        <v>1915</v>
      </c>
      <c r="AC138" s="55" t="s">
        <v>1916</v>
      </c>
      <c r="AD138" s="55" t="s">
        <v>1917</v>
      </c>
      <c r="AE138" s="55" t="s">
        <v>1918</v>
      </c>
      <c r="AF138" s="55" t="s">
        <v>1919</v>
      </c>
      <c r="AG138" s="55" t="s">
        <v>1920</v>
      </c>
      <c r="AH138" s="55" t="s">
        <v>1921</v>
      </c>
      <c r="AI138" s="55" t="s">
        <v>1922</v>
      </c>
      <c r="AJ138" s="55" t="s">
        <v>1923</v>
      </c>
      <c r="AK138" s="42"/>
      <c r="AL138" s="42"/>
      <c r="AM138" s="42"/>
      <c r="AN138" s="42"/>
      <c r="AO138" s="57"/>
    </row>
    <row r="139" spans="1:53" ht="64.5" customHeight="1" x14ac:dyDescent="0.25">
      <c r="A139" s="55" t="s">
        <v>137</v>
      </c>
      <c r="B139" s="58" t="s">
        <v>744</v>
      </c>
      <c r="C139" s="55" t="s">
        <v>476</v>
      </c>
      <c r="D139" s="55" t="s">
        <v>477</v>
      </c>
      <c r="E139" s="55">
        <v>1043000</v>
      </c>
      <c r="F139" s="55">
        <v>1075000</v>
      </c>
      <c r="G139" s="55">
        <v>1157441.8700000001</v>
      </c>
      <c r="H139" s="55" t="s">
        <v>478</v>
      </c>
      <c r="I139" s="55" t="s">
        <v>481</v>
      </c>
      <c r="J139" s="55" t="s">
        <v>1903</v>
      </c>
      <c r="K139" s="55" t="s">
        <v>482</v>
      </c>
      <c r="L139" s="55">
        <v>334</v>
      </c>
      <c r="M139" s="55">
        <v>20</v>
      </c>
      <c r="N139" s="199">
        <f>+'[1]PI Rev 20-Ago-2019 (Ajustado)'!AH136</f>
        <v>15</v>
      </c>
      <c r="O139" s="55" t="s">
        <v>1924</v>
      </c>
      <c r="P139" s="55" t="s">
        <v>1925</v>
      </c>
      <c r="Q139" s="55" t="s">
        <v>1925</v>
      </c>
      <c r="R139" s="55" t="s">
        <v>1925</v>
      </c>
      <c r="S139" s="55" t="s">
        <v>1925</v>
      </c>
      <c r="T139" s="55" t="s">
        <v>1907</v>
      </c>
      <c r="U139" s="55" t="s">
        <v>1908</v>
      </c>
      <c r="V139" s="55" t="s">
        <v>1909</v>
      </c>
      <c r="W139" s="55" t="s">
        <v>1910</v>
      </c>
      <c r="X139" s="55" t="s">
        <v>1911</v>
      </c>
      <c r="Y139" s="55" t="s">
        <v>1912</v>
      </c>
      <c r="Z139" s="55" t="s">
        <v>1913</v>
      </c>
      <c r="AA139" s="55" t="s">
        <v>1914</v>
      </c>
      <c r="AB139" s="55" t="s">
        <v>1915</v>
      </c>
      <c r="AC139" s="55" t="s">
        <v>1916</v>
      </c>
      <c r="AD139" s="55" t="s">
        <v>1917</v>
      </c>
      <c r="AE139" s="55" t="s">
        <v>1918</v>
      </c>
      <c r="AF139" s="55" t="s">
        <v>1919</v>
      </c>
      <c r="AG139" s="55" t="s">
        <v>1920</v>
      </c>
      <c r="AH139" s="55" t="s">
        <v>1921</v>
      </c>
      <c r="AI139" s="55" t="s">
        <v>1922</v>
      </c>
      <c r="AJ139" s="55" t="s">
        <v>1923</v>
      </c>
      <c r="AK139" s="42"/>
      <c r="AL139" s="42"/>
      <c r="AM139" s="42"/>
      <c r="AN139" s="42"/>
      <c r="AO139" s="57"/>
    </row>
    <row r="140" spans="1:53" ht="64.5" customHeight="1" x14ac:dyDescent="0.25">
      <c r="A140" s="55" t="s">
        <v>137</v>
      </c>
      <c r="B140" s="58" t="s">
        <v>745</v>
      </c>
      <c r="C140" s="55" t="s">
        <v>483</v>
      </c>
      <c r="D140" s="55" t="s">
        <v>484</v>
      </c>
      <c r="E140" s="55">
        <v>4683</v>
      </c>
      <c r="F140" s="55">
        <v>4183</v>
      </c>
      <c r="G140" s="55">
        <v>0</v>
      </c>
      <c r="H140" s="55" t="s">
        <v>478</v>
      </c>
      <c r="I140" s="55" t="s">
        <v>485</v>
      </c>
      <c r="J140" s="55" t="s">
        <v>1926</v>
      </c>
      <c r="K140" s="55" t="s">
        <v>486</v>
      </c>
      <c r="L140" s="55">
        <v>0</v>
      </c>
      <c r="M140" s="55">
        <v>1</v>
      </c>
      <c r="N140" s="199">
        <f>+'[1]PI Rev 20-Ago-2019 (Ajustado)'!AH137</f>
        <v>0.5</v>
      </c>
      <c r="O140" s="55" t="s">
        <v>1927</v>
      </c>
      <c r="P140" s="55" t="s">
        <v>1928</v>
      </c>
      <c r="Q140" s="55" t="s">
        <v>1928</v>
      </c>
      <c r="R140" s="55" t="s">
        <v>1928</v>
      </c>
      <c r="S140" s="55" t="s">
        <v>1928</v>
      </c>
      <c r="T140" s="55" t="s">
        <v>1907</v>
      </c>
      <c r="U140" s="55" t="s">
        <v>1908</v>
      </c>
      <c r="V140" s="55" t="s">
        <v>1909</v>
      </c>
      <c r="W140" s="55" t="s">
        <v>1910</v>
      </c>
      <c r="X140" s="55" t="s">
        <v>1911</v>
      </c>
      <c r="Y140" s="55" t="s">
        <v>1912</v>
      </c>
      <c r="Z140" s="55" t="s">
        <v>1913</v>
      </c>
      <c r="AA140" s="55" t="s">
        <v>1914</v>
      </c>
      <c r="AB140" s="55" t="s">
        <v>1929</v>
      </c>
      <c r="AC140" s="55" t="s">
        <v>1916</v>
      </c>
      <c r="AD140" s="55" t="s">
        <v>1917</v>
      </c>
      <c r="AE140" s="55" t="s">
        <v>1918</v>
      </c>
      <c r="AF140" s="55" t="s">
        <v>1919</v>
      </c>
      <c r="AG140" s="55" t="s">
        <v>1920</v>
      </c>
      <c r="AH140" s="55" t="s">
        <v>1921</v>
      </c>
      <c r="AI140" s="55" t="s">
        <v>1922</v>
      </c>
      <c r="AJ140" s="55" t="s">
        <v>1923</v>
      </c>
      <c r="AK140" s="42"/>
      <c r="AL140" s="42"/>
      <c r="AM140" s="42"/>
      <c r="AN140" s="42"/>
      <c r="AO140" s="57"/>
    </row>
    <row r="141" spans="1:53" ht="64.5" customHeight="1" x14ac:dyDescent="0.25">
      <c r="A141" s="55" t="s">
        <v>137</v>
      </c>
      <c r="B141" s="58" t="s">
        <v>745</v>
      </c>
      <c r="C141" s="55" t="s">
        <v>483</v>
      </c>
      <c r="D141" s="55" t="s">
        <v>484</v>
      </c>
      <c r="E141" s="55">
        <v>4683</v>
      </c>
      <c r="F141" s="55">
        <v>4183</v>
      </c>
      <c r="G141" s="55">
        <v>0</v>
      </c>
      <c r="H141" s="55" t="s">
        <v>478</v>
      </c>
      <c r="I141" s="55" t="s">
        <v>487</v>
      </c>
      <c r="J141" s="55" t="s">
        <v>1930</v>
      </c>
      <c r="K141" s="55" t="s">
        <v>488</v>
      </c>
      <c r="L141" s="55">
        <v>824</v>
      </c>
      <c r="M141" s="55">
        <v>500</v>
      </c>
      <c r="N141" s="199">
        <f>+'[1]PI Rev 20-Ago-2019 (Ajustado)'!AH138</f>
        <v>0</v>
      </c>
      <c r="O141" s="55" t="s">
        <v>1931</v>
      </c>
      <c r="P141" s="55" t="s">
        <v>1928</v>
      </c>
      <c r="Q141" s="55" t="s">
        <v>1932</v>
      </c>
      <c r="R141" s="55" t="s">
        <v>1933</v>
      </c>
      <c r="S141" s="55" t="s">
        <v>1934</v>
      </c>
      <c r="T141" s="55" t="s">
        <v>1907</v>
      </c>
      <c r="U141" s="55" t="s">
        <v>1908</v>
      </c>
      <c r="V141" s="55" t="s">
        <v>1909</v>
      </c>
      <c r="W141" s="55" t="s">
        <v>1910</v>
      </c>
      <c r="X141" s="55" t="s">
        <v>1911</v>
      </c>
      <c r="Y141" s="55" t="s">
        <v>1912</v>
      </c>
      <c r="Z141" s="55" t="s">
        <v>1913</v>
      </c>
      <c r="AA141" s="55" t="s">
        <v>1914</v>
      </c>
      <c r="AB141" s="55" t="s">
        <v>1935</v>
      </c>
      <c r="AC141" s="55" t="s">
        <v>1916</v>
      </c>
      <c r="AD141" s="55" t="s">
        <v>1917</v>
      </c>
      <c r="AE141" s="55" t="s">
        <v>1918</v>
      </c>
      <c r="AF141" s="55" t="s">
        <v>1936</v>
      </c>
      <c r="AG141" s="55" t="s">
        <v>1920</v>
      </c>
      <c r="AH141" s="55" t="s">
        <v>1921</v>
      </c>
      <c r="AI141" s="55" t="s">
        <v>1922</v>
      </c>
      <c r="AJ141" s="55" t="s">
        <v>1923</v>
      </c>
      <c r="AK141" s="42"/>
      <c r="AL141" s="42"/>
      <c r="AM141" s="42"/>
      <c r="AN141" s="42"/>
      <c r="AO141" s="57"/>
    </row>
    <row r="142" spans="1:53" ht="64.5" customHeight="1" x14ac:dyDescent="0.25">
      <c r="A142" s="55" t="s">
        <v>137</v>
      </c>
      <c r="B142" s="58" t="s">
        <v>770</v>
      </c>
      <c r="C142" s="55" t="s">
        <v>489</v>
      </c>
      <c r="D142" s="55" t="s">
        <v>490</v>
      </c>
      <c r="E142" s="55">
        <v>3.34</v>
      </c>
      <c r="F142" s="55">
        <v>4.93</v>
      </c>
      <c r="G142" s="55">
        <v>4.7888000000000002</v>
      </c>
      <c r="H142" s="55" t="s">
        <v>478</v>
      </c>
      <c r="I142" s="55" t="s">
        <v>491</v>
      </c>
      <c r="J142" s="55" t="s">
        <v>1937</v>
      </c>
      <c r="K142" s="55" t="s">
        <v>492</v>
      </c>
      <c r="L142" s="55">
        <v>329940</v>
      </c>
      <c r="M142" s="55">
        <v>340000</v>
      </c>
      <c r="N142" s="199">
        <f>+'[1]PI Rev 20-Ago-2019 (Ajustado)'!AH139</f>
        <v>330990.93</v>
      </c>
      <c r="O142" s="55" t="s">
        <v>1938</v>
      </c>
      <c r="P142" s="55" t="s">
        <v>1939</v>
      </c>
      <c r="Q142" s="55" t="s">
        <v>1940</v>
      </c>
      <c r="R142" s="55" t="s">
        <v>1941</v>
      </c>
      <c r="S142" s="55" t="s">
        <v>1942</v>
      </c>
      <c r="T142" s="55" t="s">
        <v>1907</v>
      </c>
      <c r="U142" s="55" t="s">
        <v>1908</v>
      </c>
      <c r="V142" s="55" t="s">
        <v>1909</v>
      </c>
      <c r="W142" s="55" t="s">
        <v>1910</v>
      </c>
      <c r="X142" s="55" t="s">
        <v>1911</v>
      </c>
      <c r="Y142" s="55" t="s">
        <v>1912</v>
      </c>
      <c r="Z142" s="55" t="s">
        <v>1913</v>
      </c>
      <c r="AA142" s="55" t="s">
        <v>1914</v>
      </c>
      <c r="AB142" s="55" t="s">
        <v>1943</v>
      </c>
      <c r="AC142" s="55" t="s">
        <v>1916</v>
      </c>
      <c r="AD142" s="55" t="s">
        <v>1917</v>
      </c>
      <c r="AE142" s="55" t="s">
        <v>1918</v>
      </c>
      <c r="AF142" s="55" t="s">
        <v>1936</v>
      </c>
      <c r="AG142" s="55" t="s">
        <v>1920</v>
      </c>
      <c r="AH142" s="55" t="s">
        <v>1921</v>
      </c>
      <c r="AI142" s="55" t="s">
        <v>1922</v>
      </c>
      <c r="AJ142" s="55" t="s">
        <v>1923</v>
      </c>
      <c r="AK142" s="42"/>
      <c r="AL142" s="42"/>
      <c r="AM142" s="42"/>
      <c r="AN142" s="42"/>
      <c r="AO142" s="57"/>
    </row>
    <row r="143" spans="1:53" ht="64.5" customHeight="1" x14ac:dyDescent="0.25">
      <c r="A143" s="55" t="s">
        <v>137</v>
      </c>
      <c r="B143" s="58" t="s">
        <v>770</v>
      </c>
      <c r="C143" s="55" t="s">
        <v>489</v>
      </c>
      <c r="D143" s="55" t="s">
        <v>490</v>
      </c>
      <c r="E143" s="55">
        <v>3.34</v>
      </c>
      <c r="F143" s="55">
        <v>4.93</v>
      </c>
      <c r="G143" s="55">
        <v>4.7888000000000002</v>
      </c>
      <c r="H143" s="55" t="s">
        <v>403</v>
      </c>
      <c r="I143" s="55" t="s">
        <v>493</v>
      </c>
      <c r="J143" s="55" t="s">
        <v>1944</v>
      </c>
      <c r="K143" s="55" t="s">
        <v>494</v>
      </c>
      <c r="L143" s="55">
        <v>0</v>
      </c>
      <c r="M143" s="55">
        <v>1</v>
      </c>
      <c r="N143" s="199">
        <f>+'[1]PI Rev 20-Ago-2019 (Ajustado)'!AH140</f>
        <v>1</v>
      </c>
      <c r="O143" s="55" t="s">
        <v>1945</v>
      </c>
      <c r="P143" s="55" t="s">
        <v>1946</v>
      </c>
      <c r="Q143" s="55" t="s">
        <v>1947</v>
      </c>
      <c r="R143" s="55" t="s">
        <v>1948</v>
      </c>
      <c r="S143" s="55" t="s">
        <v>1949</v>
      </c>
      <c r="T143" s="55" t="s">
        <v>1907</v>
      </c>
      <c r="U143" s="55" t="s">
        <v>1908</v>
      </c>
      <c r="V143" s="55" t="s">
        <v>1909</v>
      </c>
      <c r="W143" s="55" t="s">
        <v>1910</v>
      </c>
      <c r="X143" s="55" t="s">
        <v>1911</v>
      </c>
      <c r="Y143" s="55" t="s">
        <v>1912</v>
      </c>
      <c r="Z143" s="55" t="s">
        <v>1913</v>
      </c>
      <c r="AA143" s="55" t="s">
        <v>1914</v>
      </c>
      <c r="AB143" s="55" t="s">
        <v>1929</v>
      </c>
      <c r="AC143" s="55" t="s">
        <v>1916</v>
      </c>
      <c r="AD143" s="55" t="s">
        <v>1917</v>
      </c>
      <c r="AE143" s="55" t="s">
        <v>1918</v>
      </c>
      <c r="AF143" s="55" t="s">
        <v>1950</v>
      </c>
      <c r="AG143" s="55" t="s">
        <v>1920</v>
      </c>
      <c r="AH143" s="55" t="s">
        <v>1921</v>
      </c>
      <c r="AI143" s="55" t="s">
        <v>1922</v>
      </c>
      <c r="AJ143" s="55" t="s">
        <v>1923</v>
      </c>
      <c r="AK143" s="42"/>
      <c r="AL143" s="42"/>
      <c r="AM143" s="42"/>
      <c r="AN143" s="42"/>
      <c r="AO143" s="57"/>
    </row>
    <row r="144" spans="1:53" ht="64.5" customHeight="1" x14ac:dyDescent="0.25">
      <c r="A144" s="55" t="s">
        <v>137</v>
      </c>
      <c r="B144" s="58" t="s">
        <v>770</v>
      </c>
      <c r="C144" s="55" t="s">
        <v>489</v>
      </c>
      <c r="D144" s="55" t="s">
        <v>490</v>
      </c>
      <c r="E144" s="55">
        <v>3.34</v>
      </c>
      <c r="F144" s="55">
        <v>4.93</v>
      </c>
      <c r="G144" s="55">
        <v>4.7888000000000002</v>
      </c>
      <c r="H144" s="55" t="s">
        <v>391</v>
      </c>
      <c r="I144" s="55" t="s">
        <v>495</v>
      </c>
      <c r="J144" s="55" t="s">
        <v>1951</v>
      </c>
      <c r="K144" s="55" t="s">
        <v>496</v>
      </c>
      <c r="L144" s="55">
        <v>244000</v>
      </c>
      <c r="M144" s="55">
        <v>60000</v>
      </c>
      <c r="N144" s="199">
        <f>+'[1]PI Rev 20-Ago-2019 (Ajustado)'!AH141</f>
        <v>37608.979999999996</v>
      </c>
      <c r="O144" s="55" t="s">
        <v>1938</v>
      </c>
      <c r="P144" s="55" t="s">
        <v>1952</v>
      </c>
      <c r="Q144" s="55" t="s">
        <v>1953</v>
      </c>
      <c r="R144" s="55" t="s">
        <v>1954</v>
      </c>
      <c r="S144" s="55" t="s">
        <v>1955</v>
      </c>
      <c r="T144" s="55" t="s">
        <v>1907</v>
      </c>
      <c r="U144" s="55" t="s">
        <v>1908</v>
      </c>
      <c r="V144" s="55" t="s">
        <v>1909</v>
      </c>
      <c r="W144" s="55" t="s">
        <v>1910</v>
      </c>
      <c r="X144" s="55" t="s">
        <v>1911</v>
      </c>
      <c r="Y144" s="55" t="s">
        <v>1912</v>
      </c>
      <c r="Z144" s="55" t="s">
        <v>1913</v>
      </c>
      <c r="AA144" s="55" t="s">
        <v>1914</v>
      </c>
      <c r="AB144" s="55" t="s">
        <v>1929</v>
      </c>
      <c r="AC144" s="55" t="s">
        <v>1916</v>
      </c>
      <c r="AD144" s="55" t="s">
        <v>1917</v>
      </c>
      <c r="AE144" s="55" t="s">
        <v>1918</v>
      </c>
      <c r="AF144" s="55" t="s">
        <v>1956</v>
      </c>
      <c r="AG144" s="55" t="s">
        <v>1920</v>
      </c>
      <c r="AH144" s="55" t="s">
        <v>1921</v>
      </c>
      <c r="AI144" s="55" t="s">
        <v>1922</v>
      </c>
      <c r="AJ144" s="55" t="s">
        <v>1923</v>
      </c>
      <c r="AK144" s="42"/>
      <c r="AL144" s="42"/>
      <c r="AM144" s="42"/>
      <c r="AN144" s="42"/>
      <c r="AO144" s="57"/>
    </row>
    <row r="145" spans="1:41" ht="64.5" customHeight="1" x14ac:dyDescent="0.25">
      <c r="A145" s="55" t="s">
        <v>137</v>
      </c>
      <c r="B145" s="58" t="s">
        <v>770</v>
      </c>
      <c r="C145" s="55" t="s">
        <v>489</v>
      </c>
      <c r="D145" s="55" t="s">
        <v>490</v>
      </c>
      <c r="E145" s="55">
        <v>3.34</v>
      </c>
      <c r="F145" s="55">
        <v>4.93</v>
      </c>
      <c r="G145" s="55">
        <v>4.7888000000000002</v>
      </c>
      <c r="H145" s="55" t="s">
        <v>369</v>
      </c>
      <c r="I145" s="55" t="s">
        <v>499</v>
      </c>
      <c r="J145" s="55" t="s">
        <v>1957</v>
      </c>
      <c r="K145" s="55" t="s">
        <v>500</v>
      </c>
      <c r="L145" s="55">
        <v>0</v>
      </c>
      <c r="M145" s="55">
        <v>1</v>
      </c>
      <c r="N145" s="199">
        <f>+'[1]PI Rev 20-Ago-2019 (Ajustado)'!AH142</f>
        <v>0.95</v>
      </c>
      <c r="O145" s="55" t="s">
        <v>1958</v>
      </c>
      <c r="P145" s="55" t="s">
        <v>1959</v>
      </c>
      <c r="Q145" s="55" t="s">
        <v>1953</v>
      </c>
      <c r="R145" s="55" t="s">
        <v>1960</v>
      </c>
      <c r="S145" s="55" t="s">
        <v>1961</v>
      </c>
      <c r="T145" s="55" t="s">
        <v>1907</v>
      </c>
      <c r="U145" s="55" t="s">
        <v>1908</v>
      </c>
      <c r="V145" s="55" t="s">
        <v>1909</v>
      </c>
      <c r="W145" s="55" t="s">
        <v>1910</v>
      </c>
      <c r="X145" s="55" t="s">
        <v>1911</v>
      </c>
      <c r="Y145" s="55" t="s">
        <v>1912</v>
      </c>
      <c r="Z145" s="55" t="s">
        <v>1913</v>
      </c>
      <c r="AA145" s="55" t="s">
        <v>1914</v>
      </c>
      <c r="AB145" s="55" t="s">
        <v>1929</v>
      </c>
      <c r="AC145" s="55" t="s">
        <v>1916</v>
      </c>
      <c r="AD145" s="55" t="s">
        <v>1917</v>
      </c>
      <c r="AE145" s="55" t="s">
        <v>1918</v>
      </c>
      <c r="AF145" s="55" t="s">
        <v>1950</v>
      </c>
      <c r="AG145" s="55" t="s">
        <v>1920</v>
      </c>
      <c r="AH145" s="55" t="s">
        <v>1921</v>
      </c>
      <c r="AI145" s="55" t="s">
        <v>1922</v>
      </c>
      <c r="AJ145" s="55" t="s">
        <v>1923</v>
      </c>
      <c r="AK145" s="42"/>
      <c r="AL145" s="42"/>
      <c r="AM145" s="42"/>
      <c r="AN145" s="42"/>
      <c r="AO145" s="57"/>
    </row>
    <row r="146" spans="1:41" ht="64.5" customHeight="1" x14ac:dyDescent="0.25">
      <c r="A146" s="55" t="s">
        <v>137</v>
      </c>
      <c r="B146" s="58" t="s">
        <v>770</v>
      </c>
      <c r="C146" s="55" t="s">
        <v>489</v>
      </c>
      <c r="D146" s="55" t="s">
        <v>490</v>
      </c>
      <c r="E146" s="55">
        <v>3.34</v>
      </c>
      <c r="F146" s="55">
        <v>4.93</v>
      </c>
      <c r="G146" s="55">
        <v>4.7888000000000002</v>
      </c>
      <c r="H146" s="55" t="s">
        <v>369</v>
      </c>
      <c r="I146" s="55" t="s">
        <v>501</v>
      </c>
      <c r="J146" s="55" t="s">
        <v>1962</v>
      </c>
      <c r="K146" s="55" t="s">
        <v>502</v>
      </c>
      <c r="L146" s="55">
        <v>0</v>
      </c>
      <c r="M146" s="55">
        <v>1</v>
      </c>
      <c r="N146" s="199">
        <f>+'[1]PI Rev 20-Ago-2019 (Ajustado)'!AH143</f>
        <v>1</v>
      </c>
      <c r="O146" s="55" t="s">
        <v>1963</v>
      </c>
      <c r="P146" s="55" t="s">
        <v>1964</v>
      </c>
      <c r="Q146" s="55" t="s">
        <v>1953</v>
      </c>
      <c r="R146" s="55" t="s">
        <v>1965</v>
      </c>
      <c r="S146" s="55" t="s">
        <v>1966</v>
      </c>
      <c r="T146" s="55" t="s">
        <v>1907</v>
      </c>
      <c r="U146" s="55" t="s">
        <v>1908</v>
      </c>
      <c r="V146" s="55" t="s">
        <v>1909</v>
      </c>
      <c r="W146" s="55" t="s">
        <v>1910</v>
      </c>
      <c r="X146" s="55" t="s">
        <v>1911</v>
      </c>
      <c r="Y146" s="55" t="s">
        <v>1912</v>
      </c>
      <c r="Z146" s="55" t="s">
        <v>1913</v>
      </c>
      <c r="AA146" s="55" t="s">
        <v>1914</v>
      </c>
      <c r="AB146" s="55" t="s">
        <v>1929</v>
      </c>
      <c r="AC146" s="55" t="s">
        <v>1916</v>
      </c>
      <c r="AD146" s="55" t="s">
        <v>1917</v>
      </c>
      <c r="AE146" s="55" t="s">
        <v>1918</v>
      </c>
      <c r="AF146" s="55" t="s">
        <v>1950</v>
      </c>
      <c r="AG146" s="55" t="s">
        <v>1920</v>
      </c>
      <c r="AH146" s="55" t="s">
        <v>1921</v>
      </c>
      <c r="AI146" s="55" t="s">
        <v>1922</v>
      </c>
      <c r="AJ146" s="55" t="s">
        <v>1923</v>
      </c>
      <c r="AK146" s="42"/>
      <c r="AL146" s="42"/>
      <c r="AM146" s="42"/>
      <c r="AN146" s="42"/>
      <c r="AO146" s="57"/>
    </row>
    <row r="147" spans="1:41" ht="64.5" customHeight="1" x14ac:dyDescent="0.25">
      <c r="A147" s="55" t="s">
        <v>137</v>
      </c>
      <c r="B147" s="58" t="s">
        <v>770</v>
      </c>
      <c r="C147" s="55" t="s">
        <v>489</v>
      </c>
      <c r="D147" s="55" t="s">
        <v>490</v>
      </c>
      <c r="E147" s="55">
        <v>3.34</v>
      </c>
      <c r="F147" s="55">
        <v>4.93</v>
      </c>
      <c r="G147" s="55">
        <v>4.7888000000000002</v>
      </c>
      <c r="H147" s="55" t="s">
        <v>369</v>
      </c>
      <c r="I147" s="55" t="s">
        <v>503</v>
      </c>
      <c r="J147" s="55" t="s">
        <v>1967</v>
      </c>
      <c r="K147" s="55" t="s">
        <v>504</v>
      </c>
      <c r="L147" s="55">
        <v>0</v>
      </c>
      <c r="M147" s="55">
        <v>1</v>
      </c>
      <c r="N147" s="199">
        <f>+'[1]PI Rev 20-Ago-2019 (Ajustado)'!AH144</f>
        <v>0.9</v>
      </c>
      <c r="O147" s="55" t="s">
        <v>1968</v>
      </c>
      <c r="P147" s="55" t="s">
        <v>1969</v>
      </c>
      <c r="Q147" s="55" t="s">
        <v>1953</v>
      </c>
      <c r="R147" s="55" t="s">
        <v>1970</v>
      </c>
      <c r="S147" s="55" t="s">
        <v>1971</v>
      </c>
      <c r="T147" s="55" t="s">
        <v>1907</v>
      </c>
      <c r="U147" s="55" t="s">
        <v>1908</v>
      </c>
      <c r="V147" s="55" t="s">
        <v>1909</v>
      </c>
      <c r="W147" s="55" t="s">
        <v>1910</v>
      </c>
      <c r="X147" s="55" t="s">
        <v>1911</v>
      </c>
      <c r="Y147" s="55" t="s">
        <v>1912</v>
      </c>
      <c r="Z147" s="55" t="s">
        <v>1913</v>
      </c>
      <c r="AA147" s="55" t="s">
        <v>1914</v>
      </c>
      <c r="AB147" s="55" t="s">
        <v>1929</v>
      </c>
      <c r="AC147" s="55" t="s">
        <v>1916</v>
      </c>
      <c r="AD147" s="55" t="s">
        <v>1917</v>
      </c>
      <c r="AE147" s="55" t="s">
        <v>1918</v>
      </c>
      <c r="AF147" s="55" t="s">
        <v>1950</v>
      </c>
      <c r="AG147" s="55" t="s">
        <v>1920</v>
      </c>
      <c r="AH147" s="55" t="s">
        <v>1921</v>
      </c>
      <c r="AI147" s="55" t="s">
        <v>1922</v>
      </c>
      <c r="AJ147" s="55" t="s">
        <v>1923</v>
      </c>
      <c r="AK147" s="42"/>
      <c r="AL147" s="42"/>
      <c r="AM147" s="42"/>
      <c r="AN147" s="42"/>
      <c r="AO147" s="57"/>
    </row>
    <row r="148" spans="1:41" ht="64.5" customHeight="1" x14ac:dyDescent="0.25">
      <c r="A148" s="55" t="s">
        <v>137</v>
      </c>
      <c r="B148" s="58" t="s">
        <v>770</v>
      </c>
      <c r="C148" s="55" t="s">
        <v>497</v>
      </c>
      <c r="D148" s="55" t="s">
        <v>498</v>
      </c>
      <c r="E148" s="55">
        <v>110</v>
      </c>
      <c r="F148" s="55">
        <v>20</v>
      </c>
      <c r="G148" s="55">
        <v>32</v>
      </c>
      <c r="H148" s="55" t="s">
        <v>369</v>
      </c>
      <c r="I148" s="55" t="s">
        <v>505</v>
      </c>
      <c r="J148" s="55" t="s">
        <v>1972</v>
      </c>
      <c r="K148" s="55" t="s">
        <v>506</v>
      </c>
      <c r="L148" s="55">
        <v>110</v>
      </c>
      <c r="M148" s="55">
        <v>20</v>
      </c>
      <c r="N148" s="199">
        <f>+'[1]PI Rev 20-Ago-2019 (Ajustado)'!AH145</f>
        <v>14.61</v>
      </c>
      <c r="O148" s="55" t="s">
        <v>1973</v>
      </c>
      <c r="P148" s="55" t="s">
        <v>1974</v>
      </c>
      <c r="Q148" s="55" t="s">
        <v>1953</v>
      </c>
      <c r="R148" s="55" t="s">
        <v>1975</v>
      </c>
      <c r="S148" s="55" t="s">
        <v>1976</v>
      </c>
      <c r="T148" s="55" t="s">
        <v>1907</v>
      </c>
      <c r="U148" s="55" t="s">
        <v>1908</v>
      </c>
      <c r="V148" s="55" t="s">
        <v>1909</v>
      </c>
      <c r="W148" s="55" t="s">
        <v>1910</v>
      </c>
      <c r="X148" s="55" t="s">
        <v>1911</v>
      </c>
      <c r="Y148" s="55" t="s">
        <v>1912</v>
      </c>
      <c r="Z148" s="55" t="s">
        <v>1913</v>
      </c>
      <c r="AA148" s="55" t="s">
        <v>1914</v>
      </c>
      <c r="AB148" s="55" t="s">
        <v>1929</v>
      </c>
      <c r="AC148" s="55" t="s">
        <v>1916</v>
      </c>
      <c r="AD148" s="55" t="s">
        <v>1917</v>
      </c>
      <c r="AE148" s="55" t="s">
        <v>1918</v>
      </c>
      <c r="AF148" s="55" t="s">
        <v>1977</v>
      </c>
      <c r="AG148" s="55" t="s">
        <v>1920</v>
      </c>
      <c r="AH148" s="55" t="s">
        <v>1921</v>
      </c>
      <c r="AI148" s="55" t="s">
        <v>1922</v>
      </c>
      <c r="AJ148" s="55" t="s">
        <v>1923</v>
      </c>
      <c r="AK148" s="42"/>
      <c r="AL148" s="42"/>
      <c r="AM148" s="42"/>
      <c r="AN148" s="42"/>
      <c r="AO148" s="57"/>
    </row>
    <row r="149" spans="1:41" ht="64.5" customHeight="1" x14ac:dyDescent="0.25">
      <c r="A149" s="55" t="s">
        <v>138</v>
      </c>
      <c r="B149" s="55"/>
      <c r="C149" s="55" t="s">
        <v>507</v>
      </c>
      <c r="D149" s="55" t="s">
        <v>508</v>
      </c>
      <c r="E149" s="55" t="s">
        <v>509</v>
      </c>
      <c r="F149" s="55">
        <v>9</v>
      </c>
      <c r="G149" s="55"/>
      <c r="H149" s="55" t="s">
        <v>510</v>
      </c>
      <c r="I149" s="55" t="s">
        <v>511</v>
      </c>
      <c r="J149" s="55" t="s">
        <v>1654</v>
      </c>
      <c r="K149" s="55" t="s">
        <v>512</v>
      </c>
      <c r="L149" s="55">
        <v>0</v>
      </c>
      <c r="M149" s="55">
        <v>1</v>
      </c>
      <c r="N149" s="199">
        <f>+'[1]PI Rev 20-Ago-2019 (Ajustado)'!AH146</f>
        <v>0</v>
      </c>
      <c r="O149" s="55"/>
      <c r="P149" s="55"/>
      <c r="Q149" s="55"/>
      <c r="R149" s="55"/>
      <c r="S149" s="55"/>
      <c r="T149" s="64"/>
      <c r="U149" s="64"/>
      <c r="V149" s="64"/>
      <c r="W149" s="64"/>
      <c r="X149" s="64"/>
      <c r="Y149" s="64"/>
      <c r="Z149" s="55"/>
      <c r="AA149" s="55"/>
      <c r="AB149" s="55"/>
      <c r="AC149" s="55"/>
      <c r="AD149" s="55"/>
      <c r="AE149" s="55"/>
      <c r="AF149" s="55"/>
      <c r="AG149" s="55"/>
      <c r="AH149" s="58" t="s">
        <v>1889</v>
      </c>
      <c r="AI149" s="58" t="s">
        <v>1890</v>
      </c>
      <c r="AJ149" s="58" t="s">
        <v>1891</v>
      </c>
      <c r="AK149" s="42"/>
      <c r="AL149" s="42"/>
      <c r="AM149" s="42"/>
      <c r="AN149" s="42"/>
      <c r="AO149" s="57"/>
    </row>
    <row r="150" spans="1:41" ht="64.5" customHeight="1" x14ac:dyDescent="0.25">
      <c r="A150" s="55" t="s">
        <v>138</v>
      </c>
      <c r="B150" s="55"/>
      <c r="C150" s="55" t="s">
        <v>507</v>
      </c>
      <c r="D150" s="55" t="s">
        <v>508</v>
      </c>
      <c r="E150" s="55" t="s">
        <v>509</v>
      </c>
      <c r="F150" s="55">
        <v>9</v>
      </c>
      <c r="G150" s="55"/>
      <c r="H150" s="55" t="s">
        <v>403</v>
      </c>
      <c r="I150" s="55" t="s">
        <v>513</v>
      </c>
      <c r="J150" s="55" t="s">
        <v>850</v>
      </c>
      <c r="K150" s="55" t="s">
        <v>512</v>
      </c>
      <c r="L150" s="55">
        <v>0</v>
      </c>
      <c r="M150" s="55">
        <v>1</v>
      </c>
      <c r="N150" s="199">
        <f>+'[1]PI Rev 20-Ago-2019 (Ajustado)'!AH147</f>
        <v>0.02</v>
      </c>
      <c r="O150" s="55"/>
      <c r="P150" s="55"/>
      <c r="Q150" s="55"/>
      <c r="R150" s="55"/>
      <c r="S150" s="55"/>
      <c r="T150" s="64"/>
      <c r="U150" s="64"/>
      <c r="V150" s="64"/>
      <c r="W150" s="64"/>
      <c r="X150" s="64"/>
      <c r="Y150" s="64"/>
      <c r="Z150" s="55"/>
      <c r="AA150" s="55"/>
      <c r="AB150" s="55"/>
      <c r="AC150" s="55"/>
      <c r="AD150" s="55"/>
      <c r="AE150" s="55"/>
      <c r="AF150" s="55"/>
      <c r="AG150" s="55"/>
      <c r="AH150" s="58" t="s">
        <v>1902</v>
      </c>
      <c r="AI150" s="58" t="s">
        <v>1890</v>
      </c>
      <c r="AJ150" s="58" t="s">
        <v>1825</v>
      </c>
      <c r="AK150" s="42"/>
      <c r="AL150" s="42"/>
      <c r="AM150" s="42"/>
      <c r="AN150" s="42"/>
      <c r="AO150" s="57"/>
    </row>
    <row r="151" spans="1:41" ht="64.5" customHeight="1" x14ac:dyDescent="0.25">
      <c r="A151" s="55" t="s">
        <v>138</v>
      </c>
      <c r="B151" s="55"/>
      <c r="C151" s="55" t="s">
        <v>507</v>
      </c>
      <c r="D151" s="55" t="s">
        <v>508</v>
      </c>
      <c r="E151" s="55" t="s">
        <v>509</v>
      </c>
      <c r="F151" s="55">
        <v>9</v>
      </c>
      <c r="G151" s="55"/>
      <c r="H151" s="55" t="s">
        <v>403</v>
      </c>
      <c r="I151" s="55" t="s">
        <v>514</v>
      </c>
      <c r="J151" s="55" t="s">
        <v>1654</v>
      </c>
      <c r="K151" s="55" t="s">
        <v>512</v>
      </c>
      <c r="L151" s="55">
        <v>0</v>
      </c>
      <c r="M151" s="55">
        <v>1</v>
      </c>
      <c r="N151" s="199">
        <f>+'[1]PI Rev 20-Ago-2019 (Ajustado)'!AH148</f>
        <v>0</v>
      </c>
      <c r="O151" s="55"/>
      <c r="P151" s="55"/>
      <c r="Q151" s="55"/>
      <c r="R151" s="55"/>
      <c r="S151" s="55"/>
      <c r="T151" s="64"/>
      <c r="U151" s="64"/>
      <c r="V151" s="64"/>
      <c r="W151" s="64"/>
      <c r="X151" s="64"/>
      <c r="Y151" s="64"/>
      <c r="Z151" s="55"/>
      <c r="AA151" s="55"/>
      <c r="AB151" s="55"/>
      <c r="AC151" s="55"/>
      <c r="AD151" s="55"/>
      <c r="AE151" s="55"/>
      <c r="AF151" s="55"/>
      <c r="AG151" s="55"/>
      <c r="AH151" s="55"/>
      <c r="AI151" s="55"/>
      <c r="AJ151" s="55"/>
      <c r="AK151" s="42"/>
      <c r="AL151" s="42"/>
      <c r="AM151" s="42"/>
      <c r="AN151" s="42"/>
      <c r="AO151" s="57"/>
    </row>
    <row r="152" spans="1:41" ht="64.5" customHeight="1" x14ac:dyDescent="0.25">
      <c r="A152" s="55" t="s">
        <v>138</v>
      </c>
      <c r="B152" s="55"/>
      <c r="C152" s="55" t="s">
        <v>507</v>
      </c>
      <c r="D152" s="55" t="s">
        <v>508</v>
      </c>
      <c r="E152" s="55" t="s">
        <v>509</v>
      </c>
      <c r="F152" s="55">
        <v>9</v>
      </c>
      <c r="G152" s="55"/>
      <c r="H152" s="55" t="s">
        <v>403</v>
      </c>
      <c r="I152" s="55" t="s">
        <v>515</v>
      </c>
      <c r="J152" s="55" t="s">
        <v>1654</v>
      </c>
      <c r="K152" s="55" t="s">
        <v>516</v>
      </c>
      <c r="L152" s="55">
        <v>0</v>
      </c>
      <c r="M152" s="55">
        <v>5</v>
      </c>
      <c r="N152" s="199">
        <f>+'[1]PI Rev 20-Ago-2019 (Ajustado)'!AH149</f>
        <v>3.33</v>
      </c>
      <c r="O152" s="55"/>
      <c r="P152" s="55"/>
      <c r="Q152" s="55"/>
      <c r="R152" s="55"/>
      <c r="S152" s="55" t="s">
        <v>2891</v>
      </c>
      <c r="T152" s="64" t="s">
        <v>2893</v>
      </c>
      <c r="U152" s="64" t="s">
        <v>2894</v>
      </c>
      <c r="V152" s="64" t="s">
        <v>2895</v>
      </c>
      <c r="W152" s="64" t="s">
        <v>2896</v>
      </c>
      <c r="X152" s="64" t="s">
        <v>2897</v>
      </c>
      <c r="Y152" s="64" t="s">
        <v>2898</v>
      </c>
      <c r="Z152" s="64" t="s">
        <v>2899</v>
      </c>
      <c r="AA152" s="64" t="s">
        <v>2900</v>
      </c>
      <c r="AB152" s="64" t="s">
        <v>2901</v>
      </c>
      <c r="AC152" s="64" t="s">
        <v>2902</v>
      </c>
      <c r="AD152" s="64" t="s">
        <v>1744</v>
      </c>
      <c r="AE152" s="64" t="s">
        <v>2903</v>
      </c>
      <c r="AF152" s="64" t="s">
        <v>1746</v>
      </c>
      <c r="AG152" s="64" t="s">
        <v>2904</v>
      </c>
      <c r="AH152" s="64" t="s">
        <v>2905</v>
      </c>
      <c r="AI152" s="64" t="s">
        <v>1749</v>
      </c>
      <c r="AJ152" s="64" t="s">
        <v>2906</v>
      </c>
      <c r="AK152" s="42"/>
      <c r="AL152" s="42"/>
      <c r="AM152" s="42"/>
      <c r="AN152" s="42"/>
      <c r="AO152" s="57"/>
    </row>
    <row r="153" spans="1:41" ht="64.5" customHeight="1" x14ac:dyDescent="0.25">
      <c r="A153" s="55" t="s">
        <v>138</v>
      </c>
      <c r="B153" s="55"/>
      <c r="C153" s="55" t="s">
        <v>507</v>
      </c>
      <c r="D153" s="55" t="s">
        <v>508</v>
      </c>
      <c r="E153" s="55" t="s">
        <v>509</v>
      </c>
      <c r="F153" s="55">
        <v>9</v>
      </c>
      <c r="G153" s="55"/>
      <c r="H153" s="55" t="s">
        <v>391</v>
      </c>
      <c r="I153" s="55" t="s">
        <v>517</v>
      </c>
      <c r="J153" s="55" t="s">
        <v>1654</v>
      </c>
      <c r="K153" s="55" t="s">
        <v>518</v>
      </c>
      <c r="L153" s="55">
        <v>0</v>
      </c>
      <c r="M153" s="55">
        <v>1</v>
      </c>
      <c r="N153" s="199">
        <f>+'[1]PI Rev 20-Ago-2019 (Ajustado)'!AH150</f>
        <v>0</v>
      </c>
      <c r="O153" s="55"/>
      <c r="P153" s="55"/>
      <c r="Q153" s="55"/>
      <c r="R153" s="55"/>
      <c r="S153" s="55"/>
      <c r="T153" s="64" t="s">
        <v>2893</v>
      </c>
      <c r="U153" s="64" t="s">
        <v>2894</v>
      </c>
      <c r="V153" s="64" t="s">
        <v>2895</v>
      </c>
      <c r="W153" s="64" t="s">
        <v>2896</v>
      </c>
      <c r="X153" s="64" t="s">
        <v>2897</v>
      </c>
      <c r="Y153" s="64" t="s">
        <v>2898</v>
      </c>
      <c r="Z153" s="64" t="s">
        <v>2899</v>
      </c>
      <c r="AA153" s="64" t="s">
        <v>2900</v>
      </c>
      <c r="AB153" s="64" t="s">
        <v>2901</v>
      </c>
      <c r="AC153" s="64" t="s">
        <v>2902</v>
      </c>
      <c r="AD153" s="64" t="s">
        <v>1744</v>
      </c>
      <c r="AE153" s="64" t="s">
        <v>2903</v>
      </c>
      <c r="AF153" s="64" t="s">
        <v>1746</v>
      </c>
      <c r="AG153" s="64" t="s">
        <v>2904</v>
      </c>
      <c r="AH153" s="64" t="s">
        <v>2905</v>
      </c>
      <c r="AI153" s="64" t="s">
        <v>1749</v>
      </c>
      <c r="AJ153" s="64" t="s">
        <v>2906</v>
      </c>
      <c r="AK153" s="42"/>
      <c r="AL153" s="42"/>
      <c r="AM153" s="42"/>
      <c r="AN153" s="42"/>
      <c r="AO153" s="57"/>
    </row>
    <row r="154" spans="1:41" ht="64.5" customHeight="1" x14ac:dyDescent="0.25">
      <c r="A154" s="65" t="s">
        <v>139</v>
      </c>
      <c r="B154" s="46" t="s">
        <v>1730</v>
      </c>
      <c r="C154" s="46" t="s">
        <v>519</v>
      </c>
      <c r="D154" s="46" t="s">
        <v>520</v>
      </c>
      <c r="E154" s="65">
        <v>0</v>
      </c>
      <c r="F154" s="65">
        <v>5</v>
      </c>
      <c r="G154" s="46">
        <v>4</v>
      </c>
      <c r="H154" s="46" t="s">
        <v>391</v>
      </c>
      <c r="I154" s="46" t="s">
        <v>521</v>
      </c>
      <c r="J154" s="65" t="s">
        <v>1654</v>
      </c>
      <c r="K154" s="46" t="s">
        <v>522</v>
      </c>
      <c r="L154" s="65">
        <v>30</v>
      </c>
      <c r="M154" s="65">
        <v>70</v>
      </c>
      <c r="N154" s="199">
        <f>+'[1]PI Rev 20-Ago-2019 (Ajustado)'!AH151</f>
        <v>50.49</v>
      </c>
      <c r="O154" s="46" t="s">
        <v>1731</v>
      </c>
      <c r="P154" s="46" t="s">
        <v>1732</v>
      </c>
      <c r="Q154" s="46" t="s">
        <v>1732</v>
      </c>
      <c r="R154" s="46" t="s">
        <v>1732</v>
      </c>
      <c r="S154" s="46" t="s">
        <v>1733</v>
      </c>
      <c r="T154" s="46" t="s">
        <v>1734</v>
      </c>
      <c r="U154" s="46" t="s">
        <v>1735</v>
      </c>
      <c r="V154" s="46" t="s">
        <v>1736</v>
      </c>
      <c r="W154" s="46" t="s">
        <v>1737</v>
      </c>
      <c r="X154" s="46" t="s">
        <v>1738</v>
      </c>
      <c r="Y154" s="46" t="s">
        <v>1739</v>
      </c>
      <c r="Z154" s="46" t="s">
        <v>1740</v>
      </c>
      <c r="AA154" s="46" t="s">
        <v>1741</v>
      </c>
      <c r="AB154" s="46" t="s">
        <v>1742</v>
      </c>
      <c r="AC154" s="46" t="s">
        <v>1743</v>
      </c>
      <c r="AD154" s="46" t="s">
        <v>1744</v>
      </c>
      <c r="AE154" s="46" t="s">
        <v>1745</v>
      </c>
      <c r="AF154" s="46" t="s">
        <v>1746</v>
      </c>
      <c r="AG154" s="46" t="s">
        <v>1747</v>
      </c>
      <c r="AH154" s="46" t="s">
        <v>1748</v>
      </c>
      <c r="AI154" s="46" t="s">
        <v>1749</v>
      </c>
      <c r="AJ154" s="46" t="s">
        <v>1750</v>
      </c>
      <c r="AK154" s="42"/>
      <c r="AL154" s="42"/>
      <c r="AM154" s="42"/>
      <c r="AN154" s="42"/>
      <c r="AO154" s="57"/>
    </row>
    <row r="155" spans="1:41" ht="64.5" customHeight="1" x14ac:dyDescent="0.25">
      <c r="A155" s="46" t="s">
        <v>139</v>
      </c>
      <c r="B155" s="55" t="s">
        <v>757</v>
      </c>
      <c r="C155" s="55" t="s">
        <v>519</v>
      </c>
      <c r="D155" s="55" t="s">
        <v>520</v>
      </c>
      <c r="E155" s="55">
        <v>0</v>
      </c>
      <c r="F155" s="55">
        <v>5</v>
      </c>
      <c r="G155" s="46">
        <v>4</v>
      </c>
      <c r="H155" s="55" t="s">
        <v>388</v>
      </c>
      <c r="I155" s="55" t="s">
        <v>523</v>
      </c>
      <c r="J155" s="46" t="s">
        <v>1654</v>
      </c>
      <c r="K155" s="55" t="s">
        <v>524</v>
      </c>
      <c r="L155" s="55">
        <v>0</v>
      </c>
      <c r="M155" s="55">
        <v>24</v>
      </c>
      <c r="N155" s="199">
        <f>+'[1]PI Rev 20-Ago-2019 (Ajustado)'!AH152</f>
        <v>24</v>
      </c>
      <c r="O155" s="46" t="s">
        <v>1751</v>
      </c>
      <c r="P155" s="46" t="s">
        <v>1752</v>
      </c>
      <c r="Q155" s="46" t="s">
        <v>1753</v>
      </c>
      <c r="R155" s="46" t="s">
        <v>1753</v>
      </c>
      <c r="S155" s="46" t="s">
        <v>1753</v>
      </c>
      <c r="T155" s="46" t="s">
        <v>1754</v>
      </c>
      <c r="U155" s="46" t="s">
        <v>1755</v>
      </c>
      <c r="V155" s="46" t="s">
        <v>1756</v>
      </c>
      <c r="W155" s="46" t="s">
        <v>1757</v>
      </c>
      <c r="X155" s="46" t="s">
        <v>1758</v>
      </c>
      <c r="Y155" s="46" t="s">
        <v>1759</v>
      </c>
      <c r="Z155" s="46" t="s">
        <v>1760</v>
      </c>
      <c r="AA155" s="46" t="s">
        <v>1761</v>
      </c>
      <c r="AB155" s="46" t="s">
        <v>1762</v>
      </c>
      <c r="AC155" s="46" t="s">
        <v>1763</v>
      </c>
      <c r="AD155" s="46" t="s">
        <v>1764</v>
      </c>
      <c r="AE155" s="46" t="s">
        <v>1765</v>
      </c>
      <c r="AF155" s="46" t="s">
        <v>1766</v>
      </c>
      <c r="AG155" s="46" t="s">
        <v>1767</v>
      </c>
      <c r="AH155" s="46" t="s">
        <v>1768</v>
      </c>
      <c r="AI155" s="46" t="s">
        <v>1769</v>
      </c>
      <c r="AJ155" s="46" t="s">
        <v>1770</v>
      </c>
      <c r="AK155" s="42"/>
      <c r="AL155" s="42"/>
      <c r="AM155" s="42"/>
      <c r="AN155" s="42"/>
      <c r="AO155" s="57"/>
    </row>
    <row r="156" spans="1:41" ht="64.5" customHeight="1" x14ac:dyDescent="0.25">
      <c r="A156" s="55" t="s">
        <v>139</v>
      </c>
      <c r="B156" s="55" t="s">
        <v>759</v>
      </c>
      <c r="C156" s="55" t="s">
        <v>519</v>
      </c>
      <c r="D156" s="55" t="s">
        <v>520</v>
      </c>
      <c r="E156" s="55">
        <v>0</v>
      </c>
      <c r="F156" s="55">
        <v>5</v>
      </c>
      <c r="G156" s="46">
        <v>4</v>
      </c>
      <c r="H156" s="55" t="s">
        <v>388</v>
      </c>
      <c r="I156" s="55" t="s">
        <v>525</v>
      </c>
      <c r="J156" s="46" t="s">
        <v>1654</v>
      </c>
      <c r="K156" s="55" t="s">
        <v>526</v>
      </c>
      <c r="L156" s="55">
        <v>0</v>
      </c>
      <c r="M156" s="55">
        <v>1</v>
      </c>
      <c r="N156" s="199">
        <f>+'[1]PI Rev 20-Ago-2019 (Ajustado)'!AH153</f>
        <v>0.2</v>
      </c>
      <c r="O156" s="46" t="s">
        <v>1771</v>
      </c>
      <c r="P156" s="46" t="s">
        <v>1772</v>
      </c>
      <c r="Q156" s="46" t="s">
        <v>1772</v>
      </c>
      <c r="R156" s="46" t="s">
        <v>1772</v>
      </c>
      <c r="S156" s="46" t="s">
        <v>1773</v>
      </c>
      <c r="T156" s="46" t="s">
        <v>1774</v>
      </c>
      <c r="U156" s="46" t="s">
        <v>1775</v>
      </c>
      <c r="V156" s="46" t="s">
        <v>1776</v>
      </c>
      <c r="W156" s="46" t="s">
        <v>1777</v>
      </c>
      <c r="X156" s="46" t="s">
        <v>1778</v>
      </c>
      <c r="Y156" s="46" t="s">
        <v>1779</v>
      </c>
      <c r="Z156" s="46" t="s">
        <v>1780</v>
      </c>
      <c r="AA156" s="46" t="s">
        <v>1781</v>
      </c>
      <c r="AB156" s="46" t="s">
        <v>1782</v>
      </c>
      <c r="AC156" s="46" t="s">
        <v>1783</v>
      </c>
      <c r="AD156" s="46" t="s">
        <v>1784</v>
      </c>
      <c r="AE156" s="46" t="s">
        <v>1785</v>
      </c>
      <c r="AF156" s="46" t="s">
        <v>1746</v>
      </c>
      <c r="AG156" s="46" t="s">
        <v>1786</v>
      </c>
      <c r="AH156" s="46" t="s">
        <v>1787</v>
      </c>
      <c r="AI156" s="46" t="s">
        <v>1788</v>
      </c>
      <c r="AJ156" s="46" t="s">
        <v>1789</v>
      </c>
      <c r="AK156" s="42"/>
      <c r="AL156" s="42"/>
      <c r="AM156" s="42"/>
      <c r="AN156" s="42"/>
      <c r="AO156" s="57"/>
    </row>
    <row r="157" spans="1:41" ht="64.5" customHeight="1" x14ac:dyDescent="0.25">
      <c r="A157" s="55" t="s">
        <v>139</v>
      </c>
      <c r="B157" s="55" t="s">
        <v>755</v>
      </c>
      <c r="C157" s="55" t="s">
        <v>519</v>
      </c>
      <c r="D157" s="55" t="s">
        <v>520</v>
      </c>
      <c r="E157" s="55">
        <v>0</v>
      </c>
      <c r="F157" s="55">
        <v>5</v>
      </c>
      <c r="G157" s="46">
        <v>4</v>
      </c>
      <c r="H157" s="55" t="s">
        <v>388</v>
      </c>
      <c r="I157" s="55" t="s">
        <v>527</v>
      </c>
      <c r="J157" s="46" t="s">
        <v>1654</v>
      </c>
      <c r="K157" s="55" t="s">
        <v>528</v>
      </c>
      <c r="L157" s="55">
        <v>0</v>
      </c>
      <c r="M157" s="55">
        <v>31</v>
      </c>
      <c r="N157" s="199">
        <f>+'[1]PI Rev 20-Ago-2019 (Ajustado)'!AH154</f>
        <v>28.7</v>
      </c>
      <c r="O157" s="46" t="s">
        <v>1790</v>
      </c>
      <c r="P157" s="46" t="s">
        <v>1791</v>
      </c>
      <c r="Q157" s="46" t="s">
        <v>1791</v>
      </c>
      <c r="R157" s="46" t="s">
        <v>1791</v>
      </c>
      <c r="S157" s="46" t="s">
        <v>1791</v>
      </c>
      <c r="T157" s="46" t="s">
        <v>1792</v>
      </c>
      <c r="U157" s="46" t="s">
        <v>1793</v>
      </c>
      <c r="V157" s="58" t="s">
        <v>1794</v>
      </c>
      <c r="W157" s="46" t="s">
        <v>1795</v>
      </c>
      <c r="X157" s="58" t="s">
        <v>1796</v>
      </c>
      <c r="Y157" s="46" t="s">
        <v>1797</v>
      </c>
      <c r="Z157" s="46" t="s">
        <v>1798</v>
      </c>
      <c r="AA157" s="46" t="s">
        <v>1799</v>
      </c>
      <c r="AB157" s="58" t="s">
        <v>1800</v>
      </c>
      <c r="AC157" s="46" t="s">
        <v>1801</v>
      </c>
      <c r="AD157" s="46" t="s">
        <v>1802</v>
      </c>
      <c r="AE157" s="58" t="s">
        <v>1803</v>
      </c>
      <c r="AF157" s="46" t="s">
        <v>1746</v>
      </c>
      <c r="AG157" s="46" t="s">
        <v>1804</v>
      </c>
      <c r="AH157" s="46" t="s">
        <v>1805</v>
      </c>
      <c r="AI157" s="46" t="s">
        <v>1806</v>
      </c>
      <c r="AJ157" s="46" t="s">
        <v>1807</v>
      </c>
      <c r="AK157" s="42"/>
      <c r="AL157" s="42"/>
      <c r="AM157" s="42"/>
      <c r="AN157" s="42"/>
      <c r="AO157" s="57"/>
    </row>
    <row r="158" spans="1:41" ht="64.5" customHeight="1" x14ac:dyDescent="0.25">
      <c r="A158" s="55" t="s">
        <v>139</v>
      </c>
      <c r="B158" s="55" t="s">
        <v>753</v>
      </c>
      <c r="C158" s="55" t="s">
        <v>529</v>
      </c>
      <c r="D158" s="55" t="s">
        <v>530</v>
      </c>
      <c r="E158" s="55">
        <v>28</v>
      </c>
      <c r="F158" s="55">
        <v>28</v>
      </c>
      <c r="G158" s="46">
        <v>28</v>
      </c>
      <c r="H158" s="55" t="s">
        <v>388</v>
      </c>
      <c r="I158" s="55" t="s">
        <v>531</v>
      </c>
      <c r="J158" s="46" t="s">
        <v>1654</v>
      </c>
      <c r="K158" s="55" t="s">
        <v>532</v>
      </c>
      <c r="L158" s="55">
        <v>117.44</v>
      </c>
      <c r="M158" s="55">
        <v>16</v>
      </c>
      <c r="N158" s="199">
        <f>+'[1]PI Rev 20-Ago-2019 (Ajustado)'!AH155</f>
        <v>13.780000000000001</v>
      </c>
      <c r="O158" s="46" t="s">
        <v>1808</v>
      </c>
      <c r="P158" s="46" t="s">
        <v>1809</v>
      </c>
      <c r="Q158" s="46" t="s">
        <v>1809</v>
      </c>
      <c r="R158" s="46" t="s">
        <v>1809</v>
      </c>
      <c r="S158" s="46" t="s">
        <v>1809</v>
      </c>
      <c r="T158" s="46" t="s">
        <v>1810</v>
      </c>
      <c r="U158" s="46" t="s">
        <v>1811</v>
      </c>
      <c r="V158" s="46" t="s">
        <v>1812</v>
      </c>
      <c r="W158" s="58" t="s">
        <v>1813</v>
      </c>
      <c r="X158" s="46" t="s">
        <v>1814</v>
      </c>
      <c r="Y158" s="58" t="s">
        <v>1815</v>
      </c>
      <c r="Z158" s="46" t="s">
        <v>1816</v>
      </c>
      <c r="AA158" s="46" t="s">
        <v>1817</v>
      </c>
      <c r="AB158" s="46" t="s">
        <v>1818</v>
      </c>
      <c r="AC158" s="46" t="s">
        <v>1819</v>
      </c>
      <c r="AD158" s="46" t="s">
        <v>1820</v>
      </c>
      <c r="AE158" s="46" t="s">
        <v>1821</v>
      </c>
      <c r="AF158" s="46" t="s">
        <v>1746</v>
      </c>
      <c r="AG158" s="46" t="s">
        <v>1822</v>
      </c>
      <c r="AH158" s="46" t="s">
        <v>1823</v>
      </c>
      <c r="AI158" s="46" t="s">
        <v>1824</v>
      </c>
      <c r="AJ158" s="46" t="s">
        <v>1825</v>
      </c>
      <c r="AK158" s="42"/>
      <c r="AL158" s="42"/>
      <c r="AM158" s="42"/>
      <c r="AN158" s="42"/>
      <c r="AO158" s="57"/>
    </row>
    <row r="159" spans="1:41" ht="64.5" customHeight="1" x14ac:dyDescent="0.25">
      <c r="A159" s="55" t="s">
        <v>139</v>
      </c>
      <c r="B159" s="55" t="s">
        <v>758</v>
      </c>
      <c r="C159" s="55" t="s">
        <v>529</v>
      </c>
      <c r="D159" s="55" t="s">
        <v>530</v>
      </c>
      <c r="E159" s="55">
        <v>28</v>
      </c>
      <c r="F159" s="55">
        <v>28</v>
      </c>
      <c r="G159" s="46">
        <v>28</v>
      </c>
      <c r="H159" s="55" t="s">
        <v>388</v>
      </c>
      <c r="I159" s="55" t="s">
        <v>533</v>
      </c>
      <c r="J159" s="46" t="s">
        <v>850</v>
      </c>
      <c r="K159" s="55" t="s">
        <v>534</v>
      </c>
      <c r="L159" s="55">
        <v>0</v>
      </c>
      <c r="M159" s="55">
        <v>16</v>
      </c>
      <c r="N159" s="199">
        <f>+'[1]PI Rev 20-Ago-2019 (Ajustado)'!AH156</f>
        <v>14.45</v>
      </c>
      <c r="O159" s="46" t="s">
        <v>1826</v>
      </c>
      <c r="P159" s="46" t="s">
        <v>1827</v>
      </c>
      <c r="Q159" s="46" t="s">
        <v>1827</v>
      </c>
      <c r="R159" s="46" t="s">
        <v>1827</v>
      </c>
      <c r="S159" s="46" t="s">
        <v>1828</v>
      </c>
      <c r="T159" s="46" t="s">
        <v>1829</v>
      </c>
      <c r="U159" s="46" t="s">
        <v>1830</v>
      </c>
      <c r="V159" s="46" t="s">
        <v>1831</v>
      </c>
      <c r="W159" s="46" t="s">
        <v>1832</v>
      </c>
      <c r="X159" s="46" t="s">
        <v>1833</v>
      </c>
      <c r="Y159" s="46" t="s">
        <v>1834</v>
      </c>
      <c r="Z159" s="46" t="s">
        <v>1835</v>
      </c>
      <c r="AA159" s="46" t="s">
        <v>1836</v>
      </c>
      <c r="AB159" s="46" t="s">
        <v>1818</v>
      </c>
      <c r="AC159" s="46" t="s">
        <v>1837</v>
      </c>
      <c r="AD159" s="46" t="s">
        <v>1838</v>
      </c>
      <c r="AE159" s="46" t="s">
        <v>1839</v>
      </c>
      <c r="AF159" s="46" t="s">
        <v>1746</v>
      </c>
      <c r="AG159" s="55" t="s">
        <v>1840</v>
      </c>
      <c r="AH159" s="46" t="s">
        <v>1841</v>
      </c>
      <c r="AI159" s="46" t="s">
        <v>1842</v>
      </c>
      <c r="AJ159" s="46" t="s">
        <v>1843</v>
      </c>
      <c r="AK159" s="42"/>
      <c r="AL159" s="42"/>
      <c r="AM159" s="42"/>
      <c r="AN159" s="42"/>
      <c r="AO159" s="57"/>
    </row>
    <row r="160" spans="1:41" ht="64.5" customHeight="1" x14ac:dyDescent="0.25">
      <c r="A160" s="55" t="s">
        <v>139</v>
      </c>
      <c r="B160" s="46" t="s">
        <v>1844</v>
      </c>
      <c r="C160" s="55" t="s">
        <v>529</v>
      </c>
      <c r="D160" s="55" t="s">
        <v>530</v>
      </c>
      <c r="E160" s="55">
        <v>28</v>
      </c>
      <c r="F160" s="55">
        <v>28</v>
      </c>
      <c r="G160" s="46">
        <v>28</v>
      </c>
      <c r="H160" s="55" t="s">
        <v>388</v>
      </c>
      <c r="I160" s="55" t="s">
        <v>535</v>
      </c>
      <c r="J160" s="46" t="s">
        <v>1654</v>
      </c>
      <c r="K160" s="55" t="s">
        <v>536</v>
      </c>
      <c r="L160" s="55">
        <v>17</v>
      </c>
      <c r="M160" s="55">
        <v>25</v>
      </c>
      <c r="N160" s="199">
        <f>+'[1]PI Rev 20-Ago-2019 (Ajustado)'!AH157</f>
        <v>22.8</v>
      </c>
      <c r="O160" s="46" t="s">
        <v>1845</v>
      </c>
      <c r="P160" s="46" t="s">
        <v>1846</v>
      </c>
      <c r="Q160" s="46" t="s">
        <v>1846</v>
      </c>
      <c r="R160" s="46" t="s">
        <v>1846</v>
      </c>
      <c r="S160" s="46" t="s">
        <v>1846</v>
      </c>
      <c r="T160" s="46" t="s">
        <v>1847</v>
      </c>
      <c r="U160" s="58" t="s">
        <v>1848</v>
      </c>
      <c r="V160" s="46" t="s">
        <v>1849</v>
      </c>
      <c r="W160" s="46" t="s">
        <v>1850</v>
      </c>
      <c r="X160" s="46" t="s">
        <v>1851</v>
      </c>
      <c r="Y160" s="46" t="s">
        <v>1834</v>
      </c>
      <c r="Z160" s="46" t="s">
        <v>1852</v>
      </c>
      <c r="AA160" s="46" t="s">
        <v>1853</v>
      </c>
      <c r="AB160" s="46" t="s">
        <v>1818</v>
      </c>
      <c r="AC160" s="46" t="s">
        <v>1837</v>
      </c>
      <c r="AD160" s="46" t="s">
        <v>1854</v>
      </c>
      <c r="AE160" s="46" t="s">
        <v>1855</v>
      </c>
      <c r="AF160" s="46" t="s">
        <v>1856</v>
      </c>
      <c r="AG160" s="46" t="s">
        <v>1857</v>
      </c>
      <c r="AH160" s="46" t="s">
        <v>1858</v>
      </c>
      <c r="AI160" s="46" t="s">
        <v>1859</v>
      </c>
      <c r="AJ160" s="46" t="s">
        <v>1825</v>
      </c>
      <c r="AK160" s="42"/>
      <c r="AL160" s="42"/>
      <c r="AM160" s="42"/>
      <c r="AN160" s="42"/>
      <c r="AO160" s="57"/>
    </row>
    <row r="161" spans="1:41" ht="64.5" customHeight="1" x14ac:dyDescent="0.25">
      <c r="A161" s="55" t="s">
        <v>139</v>
      </c>
      <c r="B161" s="46" t="s">
        <v>1860</v>
      </c>
      <c r="C161" s="55" t="s">
        <v>529</v>
      </c>
      <c r="D161" s="55" t="s">
        <v>530</v>
      </c>
      <c r="E161" s="55">
        <v>28</v>
      </c>
      <c r="F161" s="55">
        <v>28</v>
      </c>
      <c r="G161" s="46">
        <v>28</v>
      </c>
      <c r="H161" s="55" t="s">
        <v>388</v>
      </c>
      <c r="I161" s="55" t="s">
        <v>537</v>
      </c>
      <c r="J161" s="46" t="s">
        <v>1654</v>
      </c>
      <c r="K161" s="55" t="s">
        <v>538</v>
      </c>
      <c r="L161" s="55">
        <v>0</v>
      </c>
      <c r="M161" s="55">
        <v>3</v>
      </c>
      <c r="N161" s="199">
        <f>+'[1]PI Rev 20-Ago-2019 (Ajustado)'!AH158</f>
        <v>2.63</v>
      </c>
      <c r="O161" s="46" t="s">
        <v>1861</v>
      </c>
      <c r="P161" s="46" t="s">
        <v>1862</v>
      </c>
      <c r="Q161" s="46" t="s">
        <v>1862</v>
      </c>
      <c r="R161" s="46" t="s">
        <v>1863</v>
      </c>
      <c r="S161" s="46" t="s">
        <v>1863</v>
      </c>
      <c r="T161" s="46" t="s">
        <v>1864</v>
      </c>
      <c r="U161" s="46" t="s">
        <v>1865</v>
      </c>
      <c r="V161" s="46" t="s">
        <v>1866</v>
      </c>
      <c r="W161" s="46" t="s">
        <v>1867</v>
      </c>
      <c r="X161" s="46" t="s">
        <v>1868</v>
      </c>
      <c r="Y161" s="46" t="s">
        <v>1869</v>
      </c>
      <c r="Z161" s="46" t="s">
        <v>1870</v>
      </c>
      <c r="AA161" s="46" t="s">
        <v>1871</v>
      </c>
      <c r="AB161" s="46" t="s">
        <v>1782</v>
      </c>
      <c r="AC161" s="46" t="s">
        <v>1837</v>
      </c>
      <c r="AD161" s="46" t="s">
        <v>1872</v>
      </c>
      <c r="AE161" s="46" t="s">
        <v>1873</v>
      </c>
      <c r="AF161" s="46" t="s">
        <v>1746</v>
      </c>
      <c r="AG161" s="46" t="s">
        <v>1874</v>
      </c>
      <c r="AH161" s="46" t="s">
        <v>1787</v>
      </c>
      <c r="AI161" s="46" t="s">
        <v>1875</v>
      </c>
      <c r="AJ161" s="46" t="s">
        <v>1825</v>
      </c>
      <c r="AK161" s="42"/>
      <c r="AL161" s="42"/>
      <c r="AM161" s="42"/>
      <c r="AN161" s="42"/>
      <c r="AO161" s="57"/>
    </row>
    <row r="162" spans="1:41" ht="64.5" customHeight="1" x14ac:dyDescent="0.25">
      <c r="A162" s="55" t="s">
        <v>139</v>
      </c>
      <c r="B162" s="55" t="s">
        <v>756</v>
      </c>
      <c r="C162" s="55" t="s">
        <v>539</v>
      </c>
      <c r="D162" s="55" t="s">
        <v>540</v>
      </c>
      <c r="E162" s="55">
        <v>0</v>
      </c>
      <c r="F162" s="55">
        <v>240</v>
      </c>
      <c r="G162" s="46">
        <v>240</v>
      </c>
      <c r="H162" s="55" t="s">
        <v>388</v>
      </c>
      <c r="I162" s="55" t="s">
        <v>541</v>
      </c>
      <c r="J162" s="46" t="s">
        <v>1654</v>
      </c>
      <c r="K162" s="55" t="s">
        <v>542</v>
      </c>
      <c r="L162" s="55">
        <v>1</v>
      </c>
      <c r="M162" s="55">
        <v>2</v>
      </c>
      <c r="N162" s="199">
        <f>+'[1]PI Rev 20-Ago-2019 (Ajustado)'!AH159</f>
        <v>1.2300000000000002</v>
      </c>
      <c r="O162" s="58" t="s">
        <v>1876</v>
      </c>
      <c r="P162" s="58" t="s">
        <v>1877</v>
      </c>
      <c r="Q162" s="58" t="s">
        <v>1878</v>
      </c>
      <c r="R162" s="58" t="s">
        <v>1878</v>
      </c>
      <c r="S162" s="58" t="s">
        <v>1878</v>
      </c>
      <c r="T162" s="58" t="s">
        <v>1879</v>
      </c>
      <c r="U162" s="58" t="s">
        <v>1880</v>
      </c>
      <c r="V162" s="58" t="s">
        <v>1881</v>
      </c>
      <c r="W162" s="58" t="s">
        <v>1882</v>
      </c>
      <c r="X162" s="58" t="s">
        <v>1883</v>
      </c>
      <c r="Y162" s="58" t="s">
        <v>1884</v>
      </c>
      <c r="Z162" s="58" t="s">
        <v>1885</v>
      </c>
      <c r="AA162" s="58" t="s">
        <v>1886</v>
      </c>
      <c r="AB162" s="58" t="s">
        <v>1818</v>
      </c>
      <c r="AC162" s="46" t="s">
        <v>1837</v>
      </c>
      <c r="AD162" s="58" t="s">
        <v>1887</v>
      </c>
      <c r="AE162" s="58" t="s">
        <v>1873</v>
      </c>
      <c r="AF162" s="58" t="s">
        <v>1746</v>
      </c>
      <c r="AG162" s="58" t="s">
        <v>1888</v>
      </c>
      <c r="AH162" s="58" t="s">
        <v>1889</v>
      </c>
      <c r="AI162" s="58" t="s">
        <v>1890</v>
      </c>
      <c r="AJ162" s="58" t="s">
        <v>1891</v>
      </c>
      <c r="AK162" s="42"/>
      <c r="AL162" s="42"/>
      <c r="AM162" s="42"/>
      <c r="AN162" s="42"/>
      <c r="AO162" s="57"/>
    </row>
    <row r="163" spans="1:41" ht="64.5" customHeight="1" x14ac:dyDescent="0.25">
      <c r="A163" s="55" t="s">
        <v>139</v>
      </c>
      <c r="B163" s="66" t="s">
        <v>1892</v>
      </c>
      <c r="C163" s="55" t="s">
        <v>539</v>
      </c>
      <c r="D163" s="55" t="s">
        <v>540</v>
      </c>
      <c r="E163" s="55">
        <v>0</v>
      </c>
      <c r="F163" s="55">
        <v>240</v>
      </c>
      <c r="G163" s="46">
        <v>240</v>
      </c>
      <c r="H163" s="55" t="s">
        <v>369</v>
      </c>
      <c r="I163" s="55" t="s">
        <v>543</v>
      </c>
      <c r="J163" s="46" t="s">
        <v>1654</v>
      </c>
      <c r="K163" s="55" t="s">
        <v>544</v>
      </c>
      <c r="L163" s="55">
        <v>0</v>
      </c>
      <c r="M163" s="55">
        <v>240</v>
      </c>
      <c r="N163" s="199">
        <f>+'[1]PI Rev 20-Ago-2019 (Ajustado)'!AH160</f>
        <v>140</v>
      </c>
      <c r="O163" s="58" t="s">
        <v>1893</v>
      </c>
      <c r="P163" s="58" t="s">
        <v>1894</v>
      </c>
      <c r="Q163" s="58" t="s">
        <v>1894</v>
      </c>
      <c r="R163" s="58" t="s">
        <v>1894</v>
      </c>
      <c r="S163" s="58" t="s">
        <v>1894</v>
      </c>
      <c r="T163" s="58" t="s">
        <v>1895</v>
      </c>
      <c r="U163" s="58" t="s">
        <v>1896</v>
      </c>
      <c r="V163" s="58" t="s">
        <v>1897</v>
      </c>
      <c r="W163" s="58" t="s">
        <v>1898</v>
      </c>
      <c r="X163" s="58" t="s">
        <v>1868</v>
      </c>
      <c r="Y163" s="58" t="s">
        <v>1869</v>
      </c>
      <c r="Z163" s="58" t="s">
        <v>1899</v>
      </c>
      <c r="AA163" s="58" t="s">
        <v>1900</v>
      </c>
      <c r="AB163" s="58" t="s">
        <v>1782</v>
      </c>
      <c r="AC163" s="58" t="s">
        <v>1837</v>
      </c>
      <c r="AD163" s="58" t="s">
        <v>1872</v>
      </c>
      <c r="AE163" s="58" t="s">
        <v>1873</v>
      </c>
      <c r="AF163" s="58" t="s">
        <v>1746</v>
      </c>
      <c r="AG163" s="58" t="s">
        <v>1901</v>
      </c>
      <c r="AH163" s="58" t="s">
        <v>1902</v>
      </c>
      <c r="AI163" s="58" t="s">
        <v>1890</v>
      </c>
      <c r="AJ163" s="58" t="s">
        <v>1825</v>
      </c>
      <c r="AK163" s="42"/>
      <c r="AL163" s="42"/>
      <c r="AM163" s="42"/>
      <c r="AN163" s="42"/>
      <c r="AO163" s="57"/>
    </row>
    <row r="164" spans="1:41" ht="64.5" customHeight="1" x14ac:dyDescent="0.25">
      <c r="A164" s="55" t="s">
        <v>140</v>
      </c>
      <c r="B164" s="55" t="s">
        <v>754</v>
      </c>
      <c r="C164" s="55" t="s">
        <v>545</v>
      </c>
      <c r="D164" s="55" t="s">
        <v>546</v>
      </c>
      <c r="E164" s="55">
        <v>100</v>
      </c>
      <c r="F164" s="55">
        <v>360</v>
      </c>
      <c r="G164" s="55"/>
      <c r="H164" s="55" t="s">
        <v>369</v>
      </c>
      <c r="I164" s="55" t="s">
        <v>547</v>
      </c>
      <c r="J164" s="55" t="s">
        <v>1654</v>
      </c>
      <c r="K164" s="55" t="s">
        <v>548</v>
      </c>
      <c r="L164" s="55">
        <v>1</v>
      </c>
      <c r="M164" s="55">
        <v>1</v>
      </c>
      <c r="N164" s="199">
        <f>+'[1]PI Rev 20-Ago-2019 (Ajustado)'!AH161</f>
        <v>1</v>
      </c>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42"/>
      <c r="AL164" s="42"/>
      <c r="AM164" s="42"/>
      <c r="AN164" s="42"/>
      <c r="AO164" s="57"/>
    </row>
    <row r="165" spans="1:41" ht="64.5" customHeight="1" x14ac:dyDescent="0.25">
      <c r="A165" s="55" t="s">
        <v>140</v>
      </c>
      <c r="B165" s="55" t="s">
        <v>751</v>
      </c>
      <c r="C165" s="55" t="s">
        <v>545</v>
      </c>
      <c r="D165" s="55" t="s">
        <v>546</v>
      </c>
      <c r="E165" s="55">
        <v>100</v>
      </c>
      <c r="F165" s="55">
        <v>360</v>
      </c>
      <c r="G165" s="55"/>
      <c r="H165" s="55" t="s">
        <v>549</v>
      </c>
      <c r="I165" s="55" t="s">
        <v>550</v>
      </c>
      <c r="J165" s="55" t="s">
        <v>1654</v>
      </c>
      <c r="K165" s="55" t="s">
        <v>551</v>
      </c>
      <c r="L165" s="55">
        <v>0</v>
      </c>
      <c r="M165" s="55">
        <v>1</v>
      </c>
      <c r="N165" s="199">
        <f>+'[1]PI Rev 20-Ago-2019 (Ajustado)'!AH162</f>
        <v>0.89</v>
      </c>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42"/>
      <c r="AL165" s="42"/>
      <c r="AM165" s="42"/>
      <c r="AN165" s="42"/>
      <c r="AO165" s="57"/>
    </row>
    <row r="166" spans="1:41" ht="64.5" customHeight="1" x14ac:dyDescent="0.25">
      <c r="A166" s="55" t="s">
        <v>140</v>
      </c>
      <c r="B166" s="55"/>
      <c r="C166" s="55" t="s">
        <v>545</v>
      </c>
      <c r="D166" s="55" t="s">
        <v>546</v>
      </c>
      <c r="E166" s="55">
        <v>100</v>
      </c>
      <c r="F166" s="55">
        <v>360</v>
      </c>
      <c r="G166" s="55"/>
      <c r="H166" s="55" t="s">
        <v>549</v>
      </c>
      <c r="I166" s="55" t="s">
        <v>552</v>
      </c>
      <c r="J166" s="55" t="s">
        <v>1654</v>
      </c>
      <c r="K166" s="55" t="s">
        <v>553</v>
      </c>
      <c r="L166" s="55">
        <v>0</v>
      </c>
      <c r="M166" s="55">
        <v>1</v>
      </c>
      <c r="N166" s="199">
        <f>+'[1]PI Rev 20-Ago-2019 (Ajustado)'!AH163</f>
        <v>0.87000000000000011</v>
      </c>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42"/>
      <c r="AL166" s="42"/>
      <c r="AM166" s="42"/>
      <c r="AN166" s="42"/>
      <c r="AO166" s="57"/>
    </row>
    <row r="167" spans="1:41" ht="64.5" customHeight="1" x14ac:dyDescent="0.25">
      <c r="A167" s="55" t="s">
        <v>140</v>
      </c>
      <c r="B167" s="55"/>
      <c r="C167" s="55" t="s">
        <v>545</v>
      </c>
      <c r="D167" s="55" t="s">
        <v>546</v>
      </c>
      <c r="E167" s="55">
        <v>100</v>
      </c>
      <c r="F167" s="55">
        <v>360</v>
      </c>
      <c r="G167" s="55"/>
      <c r="H167" s="55" t="s">
        <v>549</v>
      </c>
      <c r="I167" s="55" t="s">
        <v>554</v>
      </c>
      <c r="J167" s="55" t="s">
        <v>1654</v>
      </c>
      <c r="K167" s="55" t="s">
        <v>555</v>
      </c>
      <c r="L167" s="55">
        <v>0</v>
      </c>
      <c r="M167" s="55">
        <v>1</v>
      </c>
      <c r="N167" s="199">
        <f>+'[1]PI Rev 20-Ago-2019 (Ajustado)'!AH164</f>
        <v>1</v>
      </c>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42"/>
      <c r="AL167" s="42"/>
      <c r="AM167" s="42"/>
      <c r="AN167" s="42"/>
      <c r="AO167" s="57"/>
    </row>
    <row r="168" spans="1:41" ht="64.5" customHeight="1" x14ac:dyDescent="0.25">
      <c r="A168" s="55" t="s">
        <v>140</v>
      </c>
      <c r="B168" s="55" t="s">
        <v>775</v>
      </c>
      <c r="C168" s="55" t="s">
        <v>556</v>
      </c>
      <c r="D168" s="55" t="s">
        <v>557</v>
      </c>
      <c r="E168" s="55" t="s">
        <v>558</v>
      </c>
      <c r="F168" s="55" t="s">
        <v>559</v>
      </c>
      <c r="G168" s="55"/>
      <c r="H168" s="55" t="s">
        <v>549</v>
      </c>
      <c r="I168" s="55" t="s">
        <v>560</v>
      </c>
      <c r="J168" s="55" t="s">
        <v>850</v>
      </c>
      <c r="K168" s="55" t="s">
        <v>561</v>
      </c>
      <c r="L168" s="55" t="s">
        <v>562</v>
      </c>
      <c r="M168" s="55">
        <v>1739.44</v>
      </c>
      <c r="N168" s="199">
        <f>+'[1]PI Rev 20-Ago-2019 (Ajustado)'!AH165</f>
        <v>1739.44</v>
      </c>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42"/>
      <c r="AL168" s="42"/>
      <c r="AM168" s="42"/>
      <c r="AN168" s="42"/>
      <c r="AO168" s="57"/>
    </row>
    <row r="169" spans="1:41" ht="64.5" customHeight="1" x14ac:dyDescent="0.25">
      <c r="A169" s="55" t="s">
        <v>140</v>
      </c>
      <c r="B169" s="55" t="s">
        <v>776</v>
      </c>
      <c r="C169" s="55" t="s">
        <v>556</v>
      </c>
      <c r="D169" s="55" t="s">
        <v>557</v>
      </c>
      <c r="E169" s="55" t="s">
        <v>558</v>
      </c>
      <c r="F169" s="55" t="s">
        <v>559</v>
      </c>
      <c r="G169" s="55"/>
      <c r="H169" s="55" t="s">
        <v>549</v>
      </c>
      <c r="I169" s="55" t="s">
        <v>563</v>
      </c>
      <c r="J169" s="55" t="s">
        <v>850</v>
      </c>
      <c r="K169" s="55" t="s">
        <v>564</v>
      </c>
      <c r="L169" s="55">
        <v>252</v>
      </c>
      <c r="M169" s="55">
        <v>8</v>
      </c>
      <c r="N169" s="199">
        <f>+'[1]PI Rev 20-Ago-2019 (Ajustado)'!AH166</f>
        <v>6.7260000000000009</v>
      </c>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42"/>
      <c r="AL169" s="42"/>
      <c r="AM169" s="42"/>
      <c r="AN169" s="42"/>
      <c r="AO169" s="57"/>
    </row>
    <row r="170" spans="1:41" ht="64.5" customHeight="1" x14ac:dyDescent="0.25">
      <c r="A170" s="55" t="s">
        <v>140</v>
      </c>
      <c r="B170" s="55" t="s">
        <v>758</v>
      </c>
      <c r="C170" s="55" t="s">
        <v>565</v>
      </c>
      <c r="D170" s="55" t="s">
        <v>566</v>
      </c>
      <c r="E170" s="55">
        <v>34.590000000000003</v>
      </c>
      <c r="F170" s="55">
        <v>30</v>
      </c>
      <c r="G170" s="55"/>
      <c r="H170" s="55" t="s">
        <v>388</v>
      </c>
      <c r="I170" s="55" t="s">
        <v>567</v>
      </c>
      <c r="J170" s="55" t="s">
        <v>850</v>
      </c>
      <c r="K170" s="55" t="s">
        <v>568</v>
      </c>
      <c r="L170" s="55">
        <v>0</v>
      </c>
      <c r="M170" s="55">
        <v>4</v>
      </c>
      <c r="N170" s="199">
        <f>+'[1]PI Rev 20-Ago-2019 (Ajustado)'!AH167</f>
        <v>4</v>
      </c>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42"/>
      <c r="AL170" s="42"/>
      <c r="AM170" s="42"/>
      <c r="AN170" s="42"/>
      <c r="AO170" s="57"/>
    </row>
    <row r="171" spans="1:41" ht="64.5" customHeight="1" x14ac:dyDescent="0.25">
      <c r="A171" s="55" t="s">
        <v>140</v>
      </c>
      <c r="B171" s="55"/>
      <c r="C171" s="55" t="s">
        <v>565</v>
      </c>
      <c r="D171" s="55" t="s">
        <v>566</v>
      </c>
      <c r="E171" s="55">
        <v>34.590000000000003</v>
      </c>
      <c r="F171" s="55">
        <v>30</v>
      </c>
      <c r="G171" s="55"/>
      <c r="H171" s="55" t="s">
        <v>549</v>
      </c>
      <c r="I171" s="55" t="s">
        <v>569</v>
      </c>
      <c r="J171" s="55" t="s">
        <v>850</v>
      </c>
      <c r="K171" s="55" t="s">
        <v>570</v>
      </c>
      <c r="L171" s="55">
        <v>1</v>
      </c>
      <c r="M171" s="55">
        <v>3</v>
      </c>
      <c r="N171" s="199">
        <f>+'[1]PI Rev 20-Ago-2019 (Ajustado)'!AH168</f>
        <v>3</v>
      </c>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42"/>
      <c r="AL171" s="42"/>
      <c r="AM171" s="42"/>
      <c r="AN171" s="42"/>
      <c r="AO171" s="57"/>
    </row>
    <row r="172" spans="1:41" ht="64.5" customHeight="1" x14ac:dyDescent="0.2">
      <c r="A172" s="55" t="s">
        <v>140</v>
      </c>
      <c r="B172" s="55" t="s">
        <v>774</v>
      </c>
      <c r="C172" s="55" t="s">
        <v>565</v>
      </c>
      <c r="D172" s="55" t="s">
        <v>566</v>
      </c>
      <c r="E172" s="55">
        <v>34.590000000000003</v>
      </c>
      <c r="F172" s="55">
        <v>30</v>
      </c>
      <c r="G172" s="55"/>
      <c r="H172" s="55" t="s">
        <v>369</v>
      </c>
      <c r="I172" s="55" t="s">
        <v>571</v>
      </c>
      <c r="J172" s="55" t="s">
        <v>850</v>
      </c>
      <c r="K172" s="55" t="s">
        <v>572</v>
      </c>
      <c r="L172" s="55">
        <v>0</v>
      </c>
      <c r="M172" s="55">
        <v>1348</v>
      </c>
      <c r="N172" s="199">
        <f>+'[1]PI Rev 20-Ago-2019 (Ajustado)'!AH169</f>
        <v>530</v>
      </c>
      <c r="O172" s="55"/>
      <c r="P172" s="55"/>
      <c r="Q172" s="55"/>
      <c r="R172" s="55"/>
      <c r="S172" s="55" t="s">
        <v>2892</v>
      </c>
      <c r="T172" s="67" t="s">
        <v>2907</v>
      </c>
      <c r="U172" s="55"/>
      <c r="V172" s="68" t="s">
        <v>2909</v>
      </c>
      <c r="W172" s="55"/>
      <c r="X172" s="55"/>
      <c r="Y172" s="68" t="s">
        <v>2912</v>
      </c>
      <c r="Z172" s="68" t="s">
        <v>2913</v>
      </c>
      <c r="AA172" s="67" t="s">
        <v>2914</v>
      </c>
      <c r="AB172" s="68" t="s">
        <v>2915</v>
      </c>
      <c r="AC172" s="68" t="s">
        <v>2916</v>
      </c>
      <c r="AD172" s="55"/>
      <c r="AE172" s="68" t="s">
        <v>2918</v>
      </c>
      <c r="AF172" s="55"/>
      <c r="AG172" s="55"/>
      <c r="AH172" s="68" t="s">
        <v>2920</v>
      </c>
      <c r="AI172" s="55"/>
      <c r="AJ172" s="55"/>
      <c r="AK172" s="42"/>
      <c r="AL172" s="42"/>
      <c r="AM172" s="42"/>
      <c r="AN172" s="42"/>
      <c r="AO172" s="57"/>
    </row>
    <row r="173" spans="1:41" ht="64.5" customHeight="1" x14ac:dyDescent="0.25">
      <c r="A173" s="55" t="s">
        <v>140</v>
      </c>
      <c r="B173" s="55"/>
      <c r="C173" s="55" t="s">
        <v>565</v>
      </c>
      <c r="D173" s="55" t="s">
        <v>566</v>
      </c>
      <c r="E173" s="55">
        <v>34.590000000000003</v>
      </c>
      <c r="F173" s="55">
        <v>30</v>
      </c>
      <c r="G173" s="55"/>
      <c r="H173" s="55" t="s">
        <v>369</v>
      </c>
      <c r="I173" s="55" t="s">
        <v>573</v>
      </c>
      <c r="J173" s="55" t="s">
        <v>1654</v>
      </c>
      <c r="K173" s="55" t="s">
        <v>574</v>
      </c>
      <c r="L173" s="55">
        <v>0</v>
      </c>
      <c r="M173" s="55">
        <v>1</v>
      </c>
      <c r="N173" s="199">
        <f>+'[1]PI Rev 20-Ago-2019 (Ajustado)'!AH170</f>
        <v>1</v>
      </c>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42"/>
      <c r="AL173" s="42"/>
      <c r="AM173" s="42"/>
      <c r="AN173" s="42"/>
      <c r="AO173" s="57"/>
    </row>
    <row r="174" spans="1:41" ht="64.5" customHeight="1" x14ac:dyDescent="0.25">
      <c r="A174" s="55" t="s">
        <v>140</v>
      </c>
      <c r="B174" s="55"/>
      <c r="C174" s="55" t="s">
        <v>565</v>
      </c>
      <c r="D174" s="55" t="s">
        <v>566</v>
      </c>
      <c r="E174" s="55">
        <v>34.590000000000003</v>
      </c>
      <c r="F174" s="55">
        <v>30</v>
      </c>
      <c r="G174" s="55"/>
      <c r="H174" s="55" t="s">
        <v>369</v>
      </c>
      <c r="I174" s="55" t="s">
        <v>575</v>
      </c>
      <c r="J174" s="55" t="s">
        <v>850</v>
      </c>
      <c r="K174" s="55" t="s">
        <v>576</v>
      </c>
      <c r="L174" s="55">
        <v>0</v>
      </c>
      <c r="M174" s="55">
        <v>4</v>
      </c>
      <c r="N174" s="199">
        <f>+'[1]PI Rev 20-Ago-2019 (Ajustado)'!AH171</f>
        <v>1.8499999999999999</v>
      </c>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42"/>
      <c r="AL174" s="42"/>
      <c r="AM174" s="42"/>
      <c r="AN174" s="42"/>
      <c r="AO174" s="57"/>
    </row>
    <row r="175" spans="1:41" ht="64.5" customHeight="1" x14ac:dyDescent="0.25">
      <c r="A175" s="55" t="s">
        <v>140</v>
      </c>
      <c r="B175" s="55"/>
      <c r="C175" s="55" t="s">
        <v>565</v>
      </c>
      <c r="D175" s="55" t="s">
        <v>566</v>
      </c>
      <c r="E175" s="55">
        <v>34.590000000000003</v>
      </c>
      <c r="F175" s="55">
        <v>30</v>
      </c>
      <c r="G175" s="55"/>
      <c r="H175" s="55" t="s">
        <v>369</v>
      </c>
      <c r="I175" s="55" t="s">
        <v>577</v>
      </c>
      <c r="J175" s="55" t="s">
        <v>1654</v>
      </c>
      <c r="K175" s="55" t="s">
        <v>551</v>
      </c>
      <c r="L175" s="55">
        <v>0</v>
      </c>
      <c r="M175" s="55">
        <v>1</v>
      </c>
      <c r="N175" s="199">
        <f>+'[1]PI Rev 20-Ago-2019 (Ajustado)'!AH172</f>
        <v>0</v>
      </c>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42"/>
      <c r="AL175" s="42"/>
      <c r="AM175" s="42"/>
      <c r="AN175" s="42"/>
      <c r="AO175" s="57"/>
    </row>
    <row r="176" spans="1:41" ht="64.5" customHeight="1" x14ac:dyDescent="0.2">
      <c r="A176" s="55" t="s">
        <v>140</v>
      </c>
      <c r="B176" s="55"/>
      <c r="C176" s="55" t="s">
        <v>578</v>
      </c>
      <c r="D176" s="55" t="s">
        <v>579</v>
      </c>
      <c r="E176" s="55" t="s">
        <v>580</v>
      </c>
      <c r="F176" s="55" t="s">
        <v>581</v>
      </c>
      <c r="G176" s="55"/>
      <c r="H176" s="55" t="s">
        <v>369</v>
      </c>
      <c r="I176" s="55" t="s">
        <v>582</v>
      </c>
      <c r="J176" s="55" t="s">
        <v>850</v>
      </c>
      <c r="K176" s="55" t="s">
        <v>583</v>
      </c>
      <c r="L176" s="55">
        <v>1</v>
      </c>
      <c r="M176" s="55">
        <v>1</v>
      </c>
      <c r="N176" s="199">
        <f>+'[1]PI Rev 20-Ago-2019 (Ajustado)'!AH173</f>
        <v>1</v>
      </c>
      <c r="O176" s="55"/>
      <c r="P176" s="55"/>
      <c r="Q176" s="55"/>
      <c r="R176" s="55"/>
      <c r="S176" s="55"/>
      <c r="T176" s="55"/>
      <c r="U176" s="67" t="s">
        <v>2908</v>
      </c>
      <c r="V176" s="55"/>
      <c r="W176" s="68" t="s">
        <v>2910</v>
      </c>
      <c r="X176" s="68" t="s">
        <v>2911</v>
      </c>
      <c r="Y176" s="55"/>
      <c r="Z176" s="55"/>
      <c r="AA176" s="55"/>
      <c r="AB176" s="55"/>
      <c r="AC176" s="55"/>
      <c r="AD176" s="68" t="s">
        <v>2917</v>
      </c>
      <c r="AE176" s="55"/>
      <c r="AF176" s="55"/>
      <c r="AG176" s="55"/>
      <c r="AH176" s="55"/>
      <c r="AI176" s="68" t="s">
        <v>2921</v>
      </c>
      <c r="AJ176" s="55"/>
      <c r="AK176" s="42"/>
      <c r="AL176" s="42"/>
      <c r="AM176" s="42"/>
      <c r="AN176" s="42"/>
      <c r="AO176" s="57"/>
    </row>
    <row r="177" spans="1:41" ht="64.5" customHeight="1" x14ac:dyDescent="0.25">
      <c r="A177" s="55" t="s">
        <v>140</v>
      </c>
      <c r="B177" s="55"/>
      <c r="C177" s="55" t="s">
        <v>584</v>
      </c>
      <c r="D177" s="55" t="s">
        <v>585</v>
      </c>
      <c r="E177" s="55">
        <v>100</v>
      </c>
      <c r="F177" s="55">
        <v>100</v>
      </c>
      <c r="G177" s="55"/>
      <c r="H177" s="55" t="s">
        <v>388</v>
      </c>
      <c r="I177" s="55" t="s">
        <v>586</v>
      </c>
      <c r="J177" s="55" t="s">
        <v>850</v>
      </c>
      <c r="K177" s="55" t="s">
        <v>587</v>
      </c>
      <c r="L177" s="55">
        <v>2801752</v>
      </c>
      <c r="M177" s="55">
        <v>3601752</v>
      </c>
      <c r="N177" s="199">
        <f>+'[1]PI Rev 20-Ago-2019 (Ajustado)'!AH174</f>
        <v>3060500</v>
      </c>
      <c r="O177" s="55"/>
      <c r="P177" s="55"/>
      <c r="Q177" s="55"/>
      <c r="R177" s="55"/>
      <c r="S177" s="55"/>
      <c r="T177" s="55"/>
      <c r="U177" s="55"/>
      <c r="V177" s="55"/>
      <c r="W177" s="68"/>
      <c r="X177" s="68"/>
      <c r="Y177" s="55"/>
      <c r="Z177" s="55"/>
      <c r="AA177" s="55"/>
      <c r="AB177" s="55"/>
      <c r="AC177" s="55"/>
      <c r="AD177" s="55"/>
      <c r="AE177" s="55"/>
      <c r="AF177" s="55"/>
      <c r="AG177" s="68" t="s">
        <v>2919</v>
      </c>
      <c r="AH177" s="55"/>
      <c r="AI177" s="55"/>
      <c r="AJ177" s="55"/>
      <c r="AK177" s="42"/>
      <c r="AL177" s="42"/>
      <c r="AM177" s="42"/>
      <c r="AN177" s="42"/>
      <c r="AO177" s="57"/>
    </row>
    <row r="178" spans="1:41" ht="64.5" customHeight="1" x14ac:dyDescent="0.25">
      <c r="A178" s="55" t="s">
        <v>140</v>
      </c>
      <c r="B178" s="55" t="s">
        <v>755</v>
      </c>
      <c r="C178" s="55" t="s">
        <v>584</v>
      </c>
      <c r="D178" s="55" t="s">
        <v>585</v>
      </c>
      <c r="E178" s="55">
        <v>100</v>
      </c>
      <c r="F178" s="55">
        <v>100</v>
      </c>
      <c r="G178" s="55"/>
      <c r="H178" s="55" t="s">
        <v>369</v>
      </c>
      <c r="I178" s="55" t="s">
        <v>588</v>
      </c>
      <c r="J178" s="55" t="s">
        <v>1654</v>
      </c>
      <c r="K178" s="55" t="s">
        <v>589</v>
      </c>
      <c r="L178" s="55">
        <v>5</v>
      </c>
      <c r="M178" s="55">
        <v>8</v>
      </c>
      <c r="N178" s="199">
        <f>+'[1]PI Rev 20-Ago-2019 (Ajustado)'!AH175</f>
        <v>5.63</v>
      </c>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42"/>
      <c r="AL178" s="42"/>
      <c r="AM178" s="42"/>
      <c r="AN178" s="42"/>
      <c r="AO178" s="57"/>
    </row>
    <row r="179" spans="1:41" ht="64.5" customHeight="1" x14ac:dyDescent="0.25">
      <c r="A179" s="55" t="s">
        <v>141</v>
      </c>
      <c r="B179" s="55" t="s">
        <v>782</v>
      </c>
      <c r="C179" s="55" t="s">
        <v>590</v>
      </c>
      <c r="D179" s="55" t="s">
        <v>591</v>
      </c>
      <c r="E179" s="55">
        <v>35.6</v>
      </c>
      <c r="F179" s="55">
        <v>28.8</v>
      </c>
      <c r="G179" s="55">
        <v>29.8</v>
      </c>
      <c r="H179" s="55" t="s">
        <v>369</v>
      </c>
      <c r="I179" s="55" t="s">
        <v>592</v>
      </c>
      <c r="J179" s="55" t="s">
        <v>850</v>
      </c>
      <c r="K179" s="55" t="s">
        <v>593</v>
      </c>
      <c r="L179" s="55">
        <v>1</v>
      </c>
      <c r="M179" s="55">
        <v>1</v>
      </c>
      <c r="N179" s="199">
        <f>+'[1]PI Rev 20-Ago-2019 (Ajustado)'!AH176</f>
        <v>1</v>
      </c>
      <c r="O179" s="55" t="s">
        <v>1436</v>
      </c>
      <c r="P179" s="55" t="s">
        <v>1437</v>
      </c>
      <c r="Q179" s="55" t="s">
        <v>1438</v>
      </c>
      <c r="R179" s="55" t="s">
        <v>1439</v>
      </c>
      <c r="S179" s="55" t="s">
        <v>1440</v>
      </c>
      <c r="T179" s="58" t="s">
        <v>1441</v>
      </c>
      <c r="U179" s="58" t="s">
        <v>1442</v>
      </c>
      <c r="V179" s="58" t="s">
        <v>1443</v>
      </c>
      <c r="W179" s="58" t="s">
        <v>1444</v>
      </c>
      <c r="X179" s="58" t="s">
        <v>1445</v>
      </c>
      <c r="Y179" s="58" t="s">
        <v>1446</v>
      </c>
      <c r="Z179" s="58" t="s">
        <v>1447</v>
      </c>
      <c r="AA179" s="58" t="s">
        <v>1448</v>
      </c>
      <c r="AB179" s="58" t="s">
        <v>1449</v>
      </c>
      <c r="AC179" s="58" t="s">
        <v>1450</v>
      </c>
      <c r="AD179" s="58" t="s">
        <v>1451</v>
      </c>
      <c r="AE179" s="58" t="s">
        <v>1452</v>
      </c>
      <c r="AF179" s="58" t="s">
        <v>1453</v>
      </c>
      <c r="AG179" s="58" t="s">
        <v>1454</v>
      </c>
      <c r="AH179" s="58" t="s">
        <v>1455</v>
      </c>
      <c r="AI179" s="58" t="s">
        <v>1456</v>
      </c>
      <c r="AJ179" s="58" t="s">
        <v>1457</v>
      </c>
      <c r="AK179" s="42"/>
      <c r="AL179" s="42"/>
      <c r="AM179" s="42"/>
      <c r="AN179" s="42"/>
      <c r="AO179" s="57"/>
    </row>
    <row r="180" spans="1:41" ht="64.5" customHeight="1" x14ac:dyDescent="0.25">
      <c r="A180" s="55" t="s">
        <v>141</v>
      </c>
      <c r="B180" s="55"/>
      <c r="C180" s="55" t="s">
        <v>594</v>
      </c>
      <c r="D180" s="55" t="s">
        <v>595</v>
      </c>
      <c r="E180" s="55">
        <v>3</v>
      </c>
      <c r="F180" s="55">
        <v>2</v>
      </c>
      <c r="G180" s="55">
        <v>2.16</v>
      </c>
      <c r="H180" s="55" t="s">
        <v>369</v>
      </c>
      <c r="I180" s="55" t="s">
        <v>596</v>
      </c>
      <c r="J180" s="55" t="s">
        <v>850</v>
      </c>
      <c r="K180" s="55" t="s">
        <v>597</v>
      </c>
      <c r="L180" s="55">
        <v>0</v>
      </c>
      <c r="M180" s="55">
        <v>1</v>
      </c>
      <c r="N180" s="199">
        <f>+'[1]PI Rev 20-Ago-2019 (Ajustado)'!AH177</f>
        <v>0.8</v>
      </c>
      <c r="O180" s="55" t="s">
        <v>1458</v>
      </c>
      <c r="P180" s="55" t="s">
        <v>1459</v>
      </c>
      <c r="Q180" s="55" t="s">
        <v>1460</v>
      </c>
      <c r="R180" s="55" t="s">
        <v>1461</v>
      </c>
      <c r="S180" s="55" t="s">
        <v>1461</v>
      </c>
      <c r="T180" s="58" t="s">
        <v>1462</v>
      </c>
      <c r="U180" s="58" t="s">
        <v>1463</v>
      </c>
      <c r="V180" s="58"/>
      <c r="W180" s="58" t="s">
        <v>1444</v>
      </c>
      <c r="X180" s="58" t="s">
        <v>1445</v>
      </c>
      <c r="Y180" s="58" t="s">
        <v>1464</v>
      </c>
      <c r="Z180" s="58" t="s">
        <v>1465</v>
      </c>
      <c r="AA180" s="58" t="s">
        <v>1466</v>
      </c>
      <c r="AB180" s="58" t="s">
        <v>1467</v>
      </c>
      <c r="AC180" s="58" t="s">
        <v>1450</v>
      </c>
      <c r="AD180" s="58" t="s">
        <v>1468</v>
      </c>
      <c r="AE180" s="58" t="s">
        <v>1469</v>
      </c>
      <c r="AF180" s="58" t="s">
        <v>1470</v>
      </c>
      <c r="AG180" s="58" t="s">
        <v>1471</v>
      </c>
      <c r="AH180" s="58" t="s">
        <v>1455</v>
      </c>
      <c r="AI180" s="58" t="s">
        <v>1472</v>
      </c>
      <c r="AJ180" s="58" t="s">
        <v>1473</v>
      </c>
      <c r="AK180" s="42"/>
      <c r="AL180" s="42"/>
      <c r="AM180" s="42"/>
      <c r="AN180" s="42"/>
      <c r="AO180" s="57"/>
    </row>
    <row r="181" spans="1:41" ht="64.5" customHeight="1" x14ac:dyDescent="0.25">
      <c r="A181" s="55" t="s">
        <v>141</v>
      </c>
      <c r="B181" s="55" t="s">
        <v>781</v>
      </c>
      <c r="C181" s="55" t="s">
        <v>594</v>
      </c>
      <c r="D181" s="55" t="s">
        <v>595</v>
      </c>
      <c r="E181" s="55">
        <v>3</v>
      </c>
      <c r="F181" s="55">
        <v>2</v>
      </c>
      <c r="G181" s="55">
        <v>2.16</v>
      </c>
      <c r="H181" s="55" t="s">
        <v>369</v>
      </c>
      <c r="I181" s="55" t="s">
        <v>598</v>
      </c>
      <c r="J181" s="55" t="s">
        <v>850</v>
      </c>
      <c r="K181" s="55" t="s">
        <v>1474</v>
      </c>
      <c r="L181" s="55">
        <v>0</v>
      </c>
      <c r="M181" s="55">
        <v>1</v>
      </c>
      <c r="N181" s="199">
        <f>+'[1]PI Rev 20-Ago-2019 (Ajustado)'!AH178</f>
        <v>1</v>
      </c>
      <c r="O181" s="55" t="s">
        <v>1475</v>
      </c>
      <c r="P181" s="55" t="s">
        <v>1476</v>
      </c>
      <c r="Q181" s="55" t="s">
        <v>1477</v>
      </c>
      <c r="R181" s="55" t="s">
        <v>1478</v>
      </c>
      <c r="S181" s="55" t="s">
        <v>1479</v>
      </c>
      <c r="T181" s="58" t="s">
        <v>1480</v>
      </c>
      <c r="U181" s="58" t="s">
        <v>1481</v>
      </c>
      <c r="V181" s="58" t="s">
        <v>1482</v>
      </c>
      <c r="W181" s="58" t="s">
        <v>1444</v>
      </c>
      <c r="X181" s="58" t="s">
        <v>1445</v>
      </c>
      <c r="Y181" s="58" t="s">
        <v>1482</v>
      </c>
      <c r="Z181" s="58" t="s">
        <v>1483</v>
      </c>
      <c r="AA181" s="58" t="s">
        <v>1484</v>
      </c>
      <c r="AB181" s="58" t="s">
        <v>1467</v>
      </c>
      <c r="AC181" s="58" t="s">
        <v>1485</v>
      </c>
      <c r="AD181" s="58" t="s">
        <v>1486</v>
      </c>
      <c r="AE181" s="58" t="s">
        <v>1486</v>
      </c>
      <c r="AF181" s="58" t="s">
        <v>1487</v>
      </c>
      <c r="AG181" s="58" t="s">
        <v>1488</v>
      </c>
      <c r="AH181" s="58" t="s">
        <v>1486</v>
      </c>
      <c r="AI181" s="58" t="s">
        <v>1472</v>
      </c>
      <c r="AJ181" s="58" t="s">
        <v>1489</v>
      </c>
      <c r="AK181" s="42"/>
      <c r="AL181" s="42"/>
      <c r="AM181" s="42"/>
      <c r="AN181" s="42"/>
      <c r="AO181" s="57"/>
    </row>
    <row r="182" spans="1:41" ht="64.5" customHeight="1" x14ac:dyDescent="0.25">
      <c r="A182" s="55" t="s">
        <v>141</v>
      </c>
      <c r="B182" s="55" t="s">
        <v>779</v>
      </c>
      <c r="C182" s="55" t="s">
        <v>594</v>
      </c>
      <c r="D182" s="55" t="s">
        <v>595</v>
      </c>
      <c r="E182" s="55">
        <v>3</v>
      </c>
      <c r="F182" s="55">
        <v>2</v>
      </c>
      <c r="G182" s="55"/>
      <c r="H182" s="55" t="s">
        <v>403</v>
      </c>
      <c r="I182" s="55" t="s">
        <v>599</v>
      </c>
      <c r="J182" s="55" t="s">
        <v>850</v>
      </c>
      <c r="K182" s="55" t="s">
        <v>600</v>
      </c>
      <c r="L182" s="55">
        <v>0</v>
      </c>
      <c r="M182" s="55">
        <v>3</v>
      </c>
      <c r="N182" s="199">
        <f>+'[1]PI Rev 20-Ago-2019 (Ajustado)'!AH179</f>
        <v>0</v>
      </c>
      <c r="O182" s="55" t="s">
        <v>2951</v>
      </c>
      <c r="P182" s="69"/>
      <c r="Q182" s="69"/>
      <c r="R182" s="69"/>
      <c r="S182" s="69"/>
      <c r="T182" s="58"/>
      <c r="U182" s="58"/>
      <c r="V182" s="58"/>
      <c r="W182" s="58"/>
      <c r="X182" s="58"/>
      <c r="Y182" s="58"/>
      <c r="Z182" s="58"/>
      <c r="AA182" s="58"/>
      <c r="AB182" s="58"/>
      <c r="AC182" s="58"/>
      <c r="AD182" s="58"/>
      <c r="AE182" s="58"/>
      <c r="AF182" s="58"/>
      <c r="AG182" s="58"/>
      <c r="AH182" s="58"/>
      <c r="AI182" s="58"/>
      <c r="AJ182" s="58"/>
      <c r="AK182" s="42"/>
      <c r="AL182" s="42"/>
      <c r="AM182" s="42"/>
      <c r="AN182" s="42"/>
      <c r="AO182" s="57"/>
    </row>
    <row r="183" spans="1:41" ht="64.5" customHeight="1" x14ac:dyDescent="0.25">
      <c r="A183" s="55" t="s">
        <v>141</v>
      </c>
      <c r="B183" s="55"/>
      <c r="C183" s="55" t="s">
        <v>594</v>
      </c>
      <c r="D183" s="55" t="s">
        <v>595</v>
      </c>
      <c r="E183" s="55">
        <v>3</v>
      </c>
      <c r="F183" s="55">
        <v>2</v>
      </c>
      <c r="G183" s="55">
        <v>2.16</v>
      </c>
      <c r="H183" s="55" t="s">
        <v>321</v>
      </c>
      <c r="I183" s="55" t="s">
        <v>601</v>
      </c>
      <c r="J183" s="55" t="s">
        <v>850</v>
      </c>
      <c r="K183" s="55" t="s">
        <v>602</v>
      </c>
      <c r="L183" s="55">
        <v>0</v>
      </c>
      <c r="M183" s="55">
        <v>1</v>
      </c>
      <c r="N183" s="199">
        <f>+'[1]PI Rev 20-Ago-2019 (Ajustado)'!AH180</f>
        <v>0.92999999999999994</v>
      </c>
      <c r="O183" s="55" t="s">
        <v>1490</v>
      </c>
      <c r="P183" s="55" t="s">
        <v>1491</v>
      </c>
      <c r="Q183" s="55" t="s">
        <v>1492</v>
      </c>
      <c r="R183" s="55" t="s">
        <v>1493</v>
      </c>
      <c r="S183" s="55" t="s">
        <v>1494</v>
      </c>
      <c r="T183" s="58" t="s">
        <v>1495</v>
      </c>
      <c r="U183" s="58" t="s">
        <v>1496</v>
      </c>
      <c r="V183" s="58" t="s">
        <v>1497</v>
      </c>
      <c r="W183" s="58" t="s">
        <v>1444</v>
      </c>
      <c r="X183" s="58" t="s">
        <v>1498</v>
      </c>
      <c r="Y183" s="58" t="s">
        <v>1446</v>
      </c>
      <c r="Z183" s="58" t="s">
        <v>1499</v>
      </c>
      <c r="AA183" s="58" t="s">
        <v>1500</v>
      </c>
      <c r="AB183" s="58" t="s">
        <v>1501</v>
      </c>
      <c r="AC183" s="58" t="s">
        <v>1502</v>
      </c>
      <c r="AD183" s="58" t="s">
        <v>1451</v>
      </c>
      <c r="AE183" s="58" t="s">
        <v>1469</v>
      </c>
      <c r="AF183" s="58" t="s">
        <v>1503</v>
      </c>
      <c r="AG183" s="58" t="s">
        <v>1504</v>
      </c>
      <c r="AH183" s="58" t="s">
        <v>1455</v>
      </c>
      <c r="AI183" s="58" t="s">
        <v>1505</v>
      </c>
      <c r="AJ183" s="58" t="s">
        <v>1506</v>
      </c>
      <c r="AK183" s="42"/>
      <c r="AL183" s="42"/>
      <c r="AM183" s="42"/>
      <c r="AN183" s="42"/>
      <c r="AO183" s="57"/>
    </row>
    <row r="184" spans="1:41" ht="64.5" customHeight="1" x14ac:dyDescent="0.25">
      <c r="A184" s="55" t="s">
        <v>141</v>
      </c>
      <c r="B184" s="55"/>
      <c r="C184" s="55" t="s">
        <v>594</v>
      </c>
      <c r="D184" s="55" t="s">
        <v>595</v>
      </c>
      <c r="E184" s="55">
        <v>3</v>
      </c>
      <c r="F184" s="55">
        <v>2</v>
      </c>
      <c r="G184" s="55">
        <v>2.16</v>
      </c>
      <c r="H184" s="55" t="s">
        <v>321</v>
      </c>
      <c r="I184" s="55" t="s">
        <v>603</v>
      </c>
      <c r="J184" s="55" t="s">
        <v>850</v>
      </c>
      <c r="K184" s="55" t="s">
        <v>604</v>
      </c>
      <c r="L184" s="55">
        <v>0</v>
      </c>
      <c r="M184" s="55">
        <v>1</v>
      </c>
      <c r="N184" s="199">
        <f>+'[1]PI Rev 20-Ago-2019 (Ajustado)'!AH181</f>
        <v>0.4</v>
      </c>
      <c r="O184" s="55" t="s">
        <v>1507</v>
      </c>
      <c r="P184" s="55" t="s">
        <v>1508</v>
      </c>
      <c r="Q184" s="55" t="s">
        <v>1509</v>
      </c>
      <c r="R184" s="55" t="s">
        <v>1510</v>
      </c>
      <c r="S184" s="55" t="s">
        <v>1511</v>
      </c>
      <c r="T184" s="58"/>
      <c r="U184" s="58"/>
      <c r="V184" s="58"/>
      <c r="W184" s="58"/>
      <c r="X184" s="58"/>
      <c r="Y184" s="58"/>
      <c r="Z184" s="58"/>
      <c r="AA184" s="58"/>
      <c r="AB184" s="58"/>
      <c r="AC184" s="58"/>
      <c r="AD184" s="58"/>
      <c r="AE184" s="58"/>
      <c r="AF184" s="58"/>
      <c r="AG184" s="58"/>
      <c r="AH184" s="58"/>
      <c r="AI184" s="58"/>
      <c r="AJ184" s="58"/>
      <c r="AK184" s="42"/>
      <c r="AL184" s="42"/>
      <c r="AM184" s="42"/>
      <c r="AN184" s="42"/>
      <c r="AO184" s="57"/>
    </row>
    <row r="185" spans="1:41" ht="64.5" customHeight="1" x14ac:dyDescent="0.25">
      <c r="A185" s="55" t="s">
        <v>141</v>
      </c>
      <c r="B185" s="55" t="s">
        <v>780</v>
      </c>
      <c r="C185" s="55" t="s">
        <v>594</v>
      </c>
      <c r="D185" s="55" t="s">
        <v>595</v>
      </c>
      <c r="E185" s="55">
        <v>3</v>
      </c>
      <c r="F185" s="55">
        <v>2</v>
      </c>
      <c r="G185" s="55">
        <v>2.16</v>
      </c>
      <c r="H185" s="55" t="s">
        <v>369</v>
      </c>
      <c r="I185" s="55" t="s">
        <v>605</v>
      </c>
      <c r="J185" s="55" t="s">
        <v>850</v>
      </c>
      <c r="K185" s="55" t="s">
        <v>606</v>
      </c>
      <c r="L185" s="55">
        <v>0</v>
      </c>
      <c r="M185" s="55">
        <v>1</v>
      </c>
      <c r="N185" s="199">
        <f>+'[1]PI Rev 20-Ago-2019 (Ajustado)'!AH182</f>
        <v>0.7400000000000001</v>
      </c>
      <c r="O185" s="55" t="s">
        <v>1512</v>
      </c>
      <c r="P185" s="55" t="s">
        <v>1513</v>
      </c>
      <c r="Q185" s="55" t="s">
        <v>1514</v>
      </c>
      <c r="R185" s="55" t="s">
        <v>1515</v>
      </c>
      <c r="S185" s="55" t="s">
        <v>1516</v>
      </c>
      <c r="T185" s="58" t="s">
        <v>1517</v>
      </c>
      <c r="U185" s="58" t="s">
        <v>1518</v>
      </c>
      <c r="V185" s="58" t="s">
        <v>1482</v>
      </c>
      <c r="W185" s="58" t="s">
        <v>1482</v>
      </c>
      <c r="X185" s="58" t="s">
        <v>1482</v>
      </c>
      <c r="Y185" s="58" t="s">
        <v>1482</v>
      </c>
      <c r="Z185" s="58" t="s">
        <v>1482</v>
      </c>
      <c r="AA185" s="58" t="s">
        <v>1482</v>
      </c>
      <c r="AB185" s="58" t="s">
        <v>1482</v>
      </c>
      <c r="AC185" s="58" t="s">
        <v>1482</v>
      </c>
      <c r="AD185" s="58" t="s">
        <v>1482</v>
      </c>
      <c r="AE185" s="58" t="s">
        <v>1482</v>
      </c>
      <c r="AF185" s="58" t="s">
        <v>1482</v>
      </c>
      <c r="AG185" s="58" t="s">
        <v>1482</v>
      </c>
      <c r="AH185" s="58" t="s">
        <v>1482</v>
      </c>
      <c r="AI185" s="58" t="s">
        <v>1482</v>
      </c>
      <c r="AJ185" s="58" t="s">
        <v>1519</v>
      </c>
      <c r="AK185" s="42"/>
      <c r="AL185" s="42"/>
      <c r="AM185" s="42"/>
      <c r="AN185" s="42"/>
      <c r="AO185" s="57"/>
    </row>
    <row r="186" spans="1:41" ht="64.5" customHeight="1" x14ac:dyDescent="0.25">
      <c r="A186" s="55" t="s">
        <v>141</v>
      </c>
      <c r="B186" s="55"/>
      <c r="C186" s="55" t="s">
        <v>607</v>
      </c>
      <c r="D186" s="55" t="s">
        <v>608</v>
      </c>
      <c r="E186" s="55">
        <v>23.7</v>
      </c>
      <c r="F186" s="55">
        <v>21.6</v>
      </c>
      <c r="G186" s="55">
        <v>22.59</v>
      </c>
      <c r="H186" s="55" t="s">
        <v>321</v>
      </c>
      <c r="I186" s="55" t="s">
        <v>609</v>
      </c>
      <c r="J186" s="55" t="s">
        <v>850</v>
      </c>
      <c r="K186" s="55" t="s">
        <v>610</v>
      </c>
      <c r="L186" s="55">
        <v>30</v>
      </c>
      <c r="M186" s="55">
        <v>148</v>
      </c>
      <c r="N186" s="199">
        <f>+'[1]PI Rev 20-Ago-2019 (Ajustado)'!AH183</f>
        <v>136.97999999999999</v>
      </c>
      <c r="O186" s="55" t="s">
        <v>1520</v>
      </c>
      <c r="P186" s="55" t="s">
        <v>1521</v>
      </c>
      <c r="Q186" s="55" t="s">
        <v>1522</v>
      </c>
      <c r="R186" s="55" t="s">
        <v>1523</v>
      </c>
      <c r="S186" s="55" t="s">
        <v>1524</v>
      </c>
      <c r="T186" s="58" t="s">
        <v>1525</v>
      </c>
      <c r="U186" s="58" t="s">
        <v>1526</v>
      </c>
      <c r="V186" s="58" t="s">
        <v>1527</v>
      </c>
      <c r="W186" s="58" t="s">
        <v>1444</v>
      </c>
      <c r="X186" s="58" t="s">
        <v>1528</v>
      </c>
      <c r="Y186" s="58" t="s">
        <v>1529</v>
      </c>
      <c r="Z186" s="58" t="s">
        <v>1530</v>
      </c>
      <c r="AA186" s="58" t="s">
        <v>1531</v>
      </c>
      <c r="AB186" s="58" t="s">
        <v>1532</v>
      </c>
      <c r="AC186" s="58" t="s">
        <v>1533</v>
      </c>
      <c r="AD186" s="58" t="s">
        <v>1451</v>
      </c>
      <c r="AE186" s="58" t="s">
        <v>1534</v>
      </c>
      <c r="AF186" s="58" t="s">
        <v>1535</v>
      </c>
      <c r="AG186" s="58" t="s">
        <v>1536</v>
      </c>
      <c r="AH186" s="58" t="s">
        <v>1537</v>
      </c>
      <c r="AI186" s="58" t="s">
        <v>1538</v>
      </c>
      <c r="AJ186" s="58" t="s">
        <v>1539</v>
      </c>
      <c r="AK186" s="42"/>
      <c r="AL186" s="42"/>
      <c r="AM186" s="42"/>
      <c r="AN186" s="42"/>
      <c r="AO186" s="57"/>
    </row>
    <row r="187" spans="1:41" ht="64.5" customHeight="1" x14ac:dyDescent="0.25">
      <c r="A187" s="55" t="s">
        <v>141</v>
      </c>
      <c r="B187" s="55" t="s">
        <v>155</v>
      </c>
      <c r="C187" s="55" t="s">
        <v>607</v>
      </c>
      <c r="D187" s="55" t="s">
        <v>608</v>
      </c>
      <c r="E187" s="55">
        <v>23.7</v>
      </c>
      <c r="F187" s="55">
        <v>21.6</v>
      </c>
      <c r="G187" s="55">
        <v>22.19</v>
      </c>
      <c r="H187" s="55" t="s">
        <v>321</v>
      </c>
      <c r="I187" s="55" t="s">
        <v>611</v>
      </c>
      <c r="J187" s="55" t="s">
        <v>850</v>
      </c>
      <c r="K187" s="55" t="s">
        <v>612</v>
      </c>
      <c r="L187" s="55">
        <v>2620</v>
      </c>
      <c r="M187" s="55">
        <v>11400</v>
      </c>
      <c r="N187" s="199">
        <f>+'[1]PI Rev 20-Ago-2019 (Ajustado)'!AH184</f>
        <v>8649</v>
      </c>
      <c r="O187" s="55" t="s">
        <v>1540</v>
      </c>
      <c r="P187" s="55" t="s">
        <v>1541</v>
      </c>
      <c r="Q187" s="55" t="s">
        <v>1542</v>
      </c>
      <c r="R187" s="55" t="s">
        <v>1543</v>
      </c>
      <c r="S187" s="55" t="s">
        <v>1544</v>
      </c>
      <c r="T187" s="58" t="s">
        <v>1545</v>
      </c>
      <c r="U187" s="58" t="s">
        <v>1546</v>
      </c>
      <c r="V187" s="58" t="s">
        <v>1547</v>
      </c>
      <c r="W187" s="58" t="s">
        <v>1444</v>
      </c>
      <c r="X187" s="58" t="s">
        <v>1548</v>
      </c>
      <c r="Y187" s="58" t="s">
        <v>1529</v>
      </c>
      <c r="Z187" s="58" t="s">
        <v>1530</v>
      </c>
      <c r="AA187" s="58" t="s">
        <v>1531</v>
      </c>
      <c r="AB187" s="58" t="s">
        <v>1532</v>
      </c>
      <c r="AC187" s="58" t="s">
        <v>1533</v>
      </c>
      <c r="AD187" s="58" t="s">
        <v>1451</v>
      </c>
      <c r="AE187" s="58" t="s">
        <v>1534</v>
      </c>
      <c r="AF187" s="58" t="s">
        <v>1535</v>
      </c>
      <c r="AG187" s="58" t="s">
        <v>1549</v>
      </c>
      <c r="AH187" s="58" t="s">
        <v>1537</v>
      </c>
      <c r="AI187" s="58" t="s">
        <v>1538</v>
      </c>
      <c r="AJ187" s="58" t="s">
        <v>1550</v>
      </c>
      <c r="AK187" s="42"/>
      <c r="AL187" s="42"/>
      <c r="AM187" s="42"/>
      <c r="AN187" s="42"/>
      <c r="AO187" s="57"/>
    </row>
    <row r="188" spans="1:41" ht="64.5" customHeight="1" x14ac:dyDescent="0.25">
      <c r="A188" s="55" t="s">
        <v>141</v>
      </c>
      <c r="B188" s="55"/>
      <c r="C188" s="55" t="s">
        <v>607</v>
      </c>
      <c r="D188" s="55" t="s">
        <v>608</v>
      </c>
      <c r="E188" s="55">
        <v>23.7</v>
      </c>
      <c r="F188" s="55">
        <v>21.6</v>
      </c>
      <c r="G188" s="55">
        <v>22.19</v>
      </c>
      <c r="H188" s="55" t="s">
        <v>321</v>
      </c>
      <c r="I188" s="55" t="s">
        <v>613</v>
      </c>
      <c r="J188" s="55" t="s">
        <v>850</v>
      </c>
      <c r="K188" s="55" t="s">
        <v>614</v>
      </c>
      <c r="L188" s="55" t="s">
        <v>615</v>
      </c>
      <c r="M188" s="55">
        <v>3545</v>
      </c>
      <c r="N188" s="199">
        <f>+'[1]PI Rev 20-Ago-2019 (Ajustado)'!AH185</f>
        <v>0</v>
      </c>
      <c r="O188" s="55"/>
      <c r="P188" s="55"/>
      <c r="Q188" s="55"/>
      <c r="R188" s="55"/>
      <c r="S188" s="55"/>
      <c r="T188" s="58"/>
      <c r="U188" s="58"/>
      <c r="V188" s="58"/>
      <c r="W188" s="58"/>
      <c r="X188" s="58"/>
      <c r="Y188" s="58"/>
      <c r="Z188" s="58"/>
      <c r="AA188" s="58"/>
      <c r="AB188" s="58"/>
      <c r="AC188" s="58"/>
      <c r="AD188" s="58"/>
      <c r="AE188" s="58"/>
      <c r="AF188" s="58"/>
      <c r="AG188" s="58"/>
      <c r="AH188" s="58"/>
      <c r="AI188" s="58"/>
      <c r="AJ188" s="58"/>
      <c r="AK188" s="42"/>
      <c r="AL188" s="42"/>
      <c r="AM188" s="42"/>
      <c r="AN188" s="42"/>
      <c r="AO188" s="57"/>
    </row>
    <row r="189" spans="1:41" ht="64.5" customHeight="1" x14ac:dyDescent="0.25">
      <c r="A189" s="55" t="s">
        <v>141</v>
      </c>
      <c r="B189" s="55"/>
      <c r="C189" s="55" t="s">
        <v>607</v>
      </c>
      <c r="D189" s="55" t="s">
        <v>608</v>
      </c>
      <c r="E189" s="55">
        <v>23.7</v>
      </c>
      <c r="F189" s="55">
        <v>21.6</v>
      </c>
      <c r="G189" s="55">
        <v>22.19</v>
      </c>
      <c r="H189" s="55" t="s">
        <v>321</v>
      </c>
      <c r="I189" s="55" t="s">
        <v>616</v>
      </c>
      <c r="J189" s="55" t="s">
        <v>850</v>
      </c>
      <c r="K189" s="55" t="s">
        <v>617</v>
      </c>
      <c r="L189" s="55">
        <v>1181</v>
      </c>
      <c r="M189" s="55">
        <v>2800</v>
      </c>
      <c r="N189" s="199">
        <f>+'[1]PI Rev 20-Ago-2019 (Ajustado)'!AH186</f>
        <v>2522</v>
      </c>
      <c r="O189" s="55" t="s">
        <v>1551</v>
      </c>
      <c r="P189" s="55" t="s">
        <v>1552</v>
      </c>
      <c r="Q189" s="55" t="s">
        <v>1553</v>
      </c>
      <c r="R189" s="55" t="s">
        <v>1554</v>
      </c>
      <c r="S189" s="55" t="s">
        <v>1555</v>
      </c>
      <c r="T189" s="58" t="s">
        <v>1556</v>
      </c>
      <c r="U189" s="58" t="s">
        <v>1557</v>
      </c>
      <c r="V189" s="58" t="s">
        <v>1558</v>
      </c>
      <c r="W189" s="58" t="s">
        <v>1444</v>
      </c>
      <c r="X189" s="58" t="s">
        <v>1559</v>
      </c>
      <c r="Y189" s="58" t="s">
        <v>1560</v>
      </c>
      <c r="Z189" s="58" t="s">
        <v>1561</v>
      </c>
      <c r="AA189" s="58" t="s">
        <v>1562</v>
      </c>
      <c r="AB189" s="58" t="s">
        <v>1563</v>
      </c>
      <c r="AC189" s="58" t="s">
        <v>1564</v>
      </c>
      <c r="AD189" s="58" t="s">
        <v>1565</v>
      </c>
      <c r="AE189" s="58" t="s">
        <v>1534</v>
      </c>
      <c r="AF189" s="58" t="s">
        <v>1566</v>
      </c>
      <c r="AG189" s="58" t="s">
        <v>1567</v>
      </c>
      <c r="AH189" s="58" t="s">
        <v>1537</v>
      </c>
      <c r="AI189" s="58" t="s">
        <v>1538</v>
      </c>
      <c r="AJ189" s="58" t="s">
        <v>1550</v>
      </c>
      <c r="AK189" s="42"/>
      <c r="AL189" s="42"/>
      <c r="AM189" s="42"/>
      <c r="AN189" s="42"/>
      <c r="AO189" s="57"/>
    </row>
    <row r="190" spans="1:41" ht="64.5" customHeight="1" x14ac:dyDescent="0.25">
      <c r="A190" s="55" t="s">
        <v>141</v>
      </c>
      <c r="B190" s="55"/>
      <c r="C190" s="55" t="s">
        <v>607</v>
      </c>
      <c r="D190" s="55" t="s">
        <v>608</v>
      </c>
      <c r="E190" s="55">
        <v>23.7</v>
      </c>
      <c r="F190" s="55">
        <v>21.6</v>
      </c>
      <c r="G190" s="55">
        <v>22.19</v>
      </c>
      <c r="H190" s="55" t="s">
        <v>369</v>
      </c>
      <c r="I190" s="55" t="s">
        <v>618</v>
      </c>
      <c r="J190" s="55" t="s">
        <v>850</v>
      </c>
      <c r="K190" s="55" t="s">
        <v>619</v>
      </c>
      <c r="L190" s="55">
        <v>0</v>
      </c>
      <c r="M190" s="55">
        <v>2000</v>
      </c>
      <c r="N190" s="199">
        <f>+'[1]PI Rev 20-Ago-2019 (Ajustado)'!AH187</f>
        <v>1834</v>
      </c>
      <c r="O190" s="55" t="s">
        <v>1568</v>
      </c>
      <c r="P190" s="55" t="s">
        <v>1569</v>
      </c>
      <c r="Q190" s="55" t="s">
        <v>1569</v>
      </c>
      <c r="R190" s="55" t="s">
        <v>1569</v>
      </c>
      <c r="S190" s="55" t="s">
        <v>1569</v>
      </c>
      <c r="T190" s="58" t="s">
        <v>1570</v>
      </c>
      <c r="U190" s="58" t="s">
        <v>1571</v>
      </c>
      <c r="V190" s="58" t="s">
        <v>1572</v>
      </c>
      <c r="W190" s="58" t="s">
        <v>1444</v>
      </c>
      <c r="X190" s="58" t="s">
        <v>1573</v>
      </c>
      <c r="Y190" s="58" t="s">
        <v>1574</v>
      </c>
      <c r="Z190" s="58" t="s">
        <v>1575</v>
      </c>
      <c r="AA190" s="58" t="s">
        <v>1576</v>
      </c>
      <c r="AB190" s="58" t="s">
        <v>1577</v>
      </c>
      <c r="AC190" s="58" t="s">
        <v>1578</v>
      </c>
      <c r="AD190" s="58" t="s">
        <v>1579</v>
      </c>
      <c r="AE190" s="58" t="s">
        <v>1580</v>
      </c>
      <c r="AF190" s="58" t="s">
        <v>1581</v>
      </c>
      <c r="AG190" s="58" t="s">
        <v>1582</v>
      </c>
      <c r="AH190" s="58" t="s">
        <v>1583</v>
      </c>
      <c r="AI190" s="58" t="s">
        <v>1584</v>
      </c>
      <c r="AJ190" s="58" t="s">
        <v>1585</v>
      </c>
      <c r="AK190" s="42"/>
      <c r="AL190" s="42"/>
      <c r="AM190" s="42"/>
      <c r="AN190" s="42"/>
      <c r="AO190" s="57"/>
    </row>
    <row r="191" spans="1:41" ht="64.5" customHeight="1" x14ac:dyDescent="0.25">
      <c r="A191" s="55" t="s">
        <v>141</v>
      </c>
      <c r="B191" s="138" t="s">
        <v>760</v>
      </c>
      <c r="C191" s="55" t="s">
        <v>620</v>
      </c>
      <c r="D191" s="55" t="s">
        <v>621</v>
      </c>
      <c r="E191" s="55">
        <v>8</v>
      </c>
      <c r="F191" s="55">
        <v>13</v>
      </c>
      <c r="G191" s="55"/>
      <c r="H191" s="55" t="s">
        <v>369</v>
      </c>
      <c r="I191" s="55" t="s">
        <v>622</v>
      </c>
      <c r="J191" s="55" t="s">
        <v>1654</v>
      </c>
      <c r="K191" s="55" t="s">
        <v>623</v>
      </c>
      <c r="L191" s="55">
        <v>1</v>
      </c>
      <c r="M191" s="55">
        <v>1</v>
      </c>
      <c r="N191" s="199">
        <f>+'[1]PI Rev 20-Ago-2019 (Ajustado)'!AH188</f>
        <v>1</v>
      </c>
      <c r="O191" s="55" t="s">
        <v>1586</v>
      </c>
      <c r="P191" s="55" t="s">
        <v>1587</v>
      </c>
      <c r="Q191" s="55"/>
      <c r="R191" s="55" t="s">
        <v>1588</v>
      </c>
      <c r="S191" s="55" t="s">
        <v>1589</v>
      </c>
      <c r="T191" s="58" t="s">
        <v>1590</v>
      </c>
      <c r="U191" s="58" t="s">
        <v>1591</v>
      </c>
      <c r="V191" s="58" t="s">
        <v>1592</v>
      </c>
      <c r="W191" s="58" t="s">
        <v>1444</v>
      </c>
      <c r="X191" s="58" t="s">
        <v>1573</v>
      </c>
      <c r="Y191" s="58" t="s">
        <v>1593</v>
      </c>
      <c r="Z191" s="58" t="s">
        <v>1594</v>
      </c>
      <c r="AA191" s="58" t="s">
        <v>1595</v>
      </c>
      <c r="AB191" s="58" t="s">
        <v>1596</v>
      </c>
      <c r="AC191" s="58" t="s">
        <v>1597</v>
      </c>
      <c r="AD191" s="58" t="s">
        <v>1598</v>
      </c>
      <c r="AE191" s="58" t="s">
        <v>1580</v>
      </c>
      <c r="AF191" s="58" t="s">
        <v>1599</v>
      </c>
      <c r="AG191" s="58" t="s">
        <v>1600</v>
      </c>
      <c r="AH191" s="58" t="s">
        <v>1455</v>
      </c>
      <c r="AI191" s="58" t="s">
        <v>1601</v>
      </c>
      <c r="AJ191" s="58" t="s">
        <v>1602</v>
      </c>
      <c r="AK191" s="42"/>
      <c r="AL191" s="42"/>
      <c r="AM191" s="42"/>
      <c r="AN191" s="42"/>
      <c r="AO191" s="57"/>
    </row>
    <row r="192" spans="1:41" ht="64.5" customHeight="1" x14ac:dyDescent="0.25">
      <c r="A192" s="55" t="s">
        <v>141</v>
      </c>
      <c r="B192" s="152"/>
      <c r="C192" s="55" t="s">
        <v>620</v>
      </c>
      <c r="D192" s="55" t="s">
        <v>621</v>
      </c>
      <c r="E192" s="55">
        <v>8</v>
      </c>
      <c r="F192" s="55">
        <v>13</v>
      </c>
      <c r="G192" s="55"/>
      <c r="H192" s="55" t="s">
        <v>369</v>
      </c>
      <c r="I192" s="55" t="s">
        <v>624</v>
      </c>
      <c r="J192" s="55" t="s">
        <v>1654</v>
      </c>
      <c r="K192" s="55" t="s">
        <v>625</v>
      </c>
      <c r="L192" s="55">
        <v>8</v>
      </c>
      <c r="M192" s="55">
        <v>14</v>
      </c>
      <c r="N192" s="199">
        <f>+'[1]PI Rev 20-Ago-2019 (Ajustado)'!AH189</f>
        <v>7.63</v>
      </c>
      <c r="O192" s="55"/>
      <c r="P192" s="55" t="s">
        <v>1603</v>
      </c>
      <c r="Q192" s="55" t="s">
        <v>1604</v>
      </c>
      <c r="R192" s="55" t="s">
        <v>1605</v>
      </c>
      <c r="S192" s="55"/>
      <c r="T192" s="58" t="s">
        <v>1606</v>
      </c>
      <c r="U192" s="58" t="s">
        <v>1607</v>
      </c>
      <c r="V192" s="58" t="s">
        <v>1592</v>
      </c>
      <c r="W192" s="58" t="s">
        <v>1444</v>
      </c>
      <c r="X192" s="58" t="s">
        <v>1573</v>
      </c>
      <c r="Y192" s="58" t="s">
        <v>1608</v>
      </c>
      <c r="Z192" s="58" t="s">
        <v>1609</v>
      </c>
      <c r="AA192" s="58" t="s">
        <v>1610</v>
      </c>
      <c r="AB192" s="58" t="s">
        <v>1596</v>
      </c>
      <c r="AC192" s="58" t="s">
        <v>1597</v>
      </c>
      <c r="AD192" s="58" t="s">
        <v>1611</v>
      </c>
      <c r="AE192" s="58" t="s">
        <v>1580</v>
      </c>
      <c r="AF192" s="58" t="s">
        <v>1599</v>
      </c>
      <c r="AG192" s="58" t="s">
        <v>1612</v>
      </c>
      <c r="AH192" s="58" t="s">
        <v>1455</v>
      </c>
      <c r="AI192" s="58" t="s">
        <v>1613</v>
      </c>
      <c r="AJ192" s="58" t="s">
        <v>1602</v>
      </c>
      <c r="AK192" s="42"/>
      <c r="AL192" s="42"/>
      <c r="AM192" s="42"/>
      <c r="AN192" s="42"/>
      <c r="AO192" s="57"/>
    </row>
    <row r="193" spans="1:41" ht="64.5" customHeight="1" x14ac:dyDescent="0.25">
      <c r="A193" s="55" t="s">
        <v>141</v>
      </c>
      <c r="B193" s="152"/>
      <c r="C193" s="55" t="s">
        <v>620</v>
      </c>
      <c r="D193" s="55" t="s">
        <v>621</v>
      </c>
      <c r="E193" s="55">
        <v>8</v>
      </c>
      <c r="F193" s="55">
        <v>13</v>
      </c>
      <c r="G193" s="55"/>
      <c r="H193" s="55" t="s">
        <v>369</v>
      </c>
      <c r="I193" s="55" t="s">
        <v>626</v>
      </c>
      <c r="J193" s="55" t="s">
        <v>1654</v>
      </c>
      <c r="K193" s="55" t="s">
        <v>627</v>
      </c>
      <c r="L193" s="55">
        <v>0</v>
      </c>
      <c r="M193" s="55">
        <v>2</v>
      </c>
      <c r="N193" s="199">
        <f>+'[1]PI Rev 20-Ago-2019 (Ajustado)'!AH190</f>
        <v>0</v>
      </c>
      <c r="O193" s="55"/>
      <c r="P193" s="55"/>
      <c r="Q193" s="55" t="s">
        <v>1614</v>
      </c>
      <c r="R193" s="55"/>
      <c r="S193" s="55"/>
      <c r="T193" s="58" t="s">
        <v>1615</v>
      </c>
      <c r="U193" s="58" t="s">
        <v>1616</v>
      </c>
      <c r="V193" s="58" t="s">
        <v>1592</v>
      </c>
      <c r="W193" s="58" t="s">
        <v>1444</v>
      </c>
      <c r="X193" s="58" t="s">
        <v>1573</v>
      </c>
      <c r="Y193" s="58" t="s">
        <v>1608</v>
      </c>
      <c r="Z193" s="58" t="s">
        <v>1617</v>
      </c>
      <c r="AA193" s="58" t="s">
        <v>1618</v>
      </c>
      <c r="AB193" s="58" t="s">
        <v>1619</v>
      </c>
      <c r="AC193" s="58" t="s">
        <v>1597</v>
      </c>
      <c r="AD193" s="58" t="s">
        <v>1611</v>
      </c>
      <c r="AE193" s="58" t="s">
        <v>1580</v>
      </c>
      <c r="AF193" s="58" t="s">
        <v>1599</v>
      </c>
      <c r="AG193" s="58" t="s">
        <v>1620</v>
      </c>
      <c r="AH193" s="58" t="s">
        <v>1455</v>
      </c>
      <c r="AI193" s="58" t="s">
        <v>1621</v>
      </c>
      <c r="AJ193" s="58" t="s">
        <v>1602</v>
      </c>
      <c r="AK193" s="42"/>
      <c r="AL193" s="42"/>
      <c r="AM193" s="42"/>
      <c r="AN193" s="42"/>
      <c r="AO193" s="57"/>
    </row>
    <row r="194" spans="1:41" ht="64.5" customHeight="1" x14ac:dyDescent="0.25">
      <c r="A194" s="55" t="s">
        <v>141</v>
      </c>
      <c r="B194" s="152"/>
      <c r="C194" s="55" t="s">
        <v>620</v>
      </c>
      <c r="D194" s="55" t="s">
        <v>621</v>
      </c>
      <c r="E194" s="55">
        <v>8</v>
      </c>
      <c r="F194" s="55">
        <v>13</v>
      </c>
      <c r="G194" s="55"/>
      <c r="H194" s="55" t="s">
        <v>369</v>
      </c>
      <c r="I194" s="55" t="s">
        <v>628</v>
      </c>
      <c r="J194" s="55" t="s">
        <v>1654</v>
      </c>
      <c r="K194" s="55" t="s">
        <v>629</v>
      </c>
      <c r="L194" s="55">
        <v>1</v>
      </c>
      <c r="M194" s="55">
        <v>1</v>
      </c>
      <c r="N194" s="199">
        <f>+'[1]PI Rev 20-Ago-2019 (Ajustado)'!AH191</f>
        <v>1</v>
      </c>
      <c r="O194" s="55"/>
      <c r="P194" s="55"/>
      <c r="Q194" s="55"/>
      <c r="R194" s="55" t="s">
        <v>1622</v>
      </c>
      <c r="S194" s="55"/>
      <c r="T194" s="58" t="s">
        <v>1623</v>
      </c>
      <c r="U194" s="58" t="s">
        <v>1624</v>
      </c>
      <c r="V194" s="58" t="s">
        <v>1625</v>
      </c>
      <c r="W194" s="58" t="s">
        <v>1444</v>
      </c>
      <c r="X194" s="58" t="s">
        <v>1573</v>
      </c>
      <c r="Y194" s="58" t="s">
        <v>1626</v>
      </c>
      <c r="Z194" s="58" t="s">
        <v>1627</v>
      </c>
      <c r="AA194" s="58" t="s">
        <v>1628</v>
      </c>
      <c r="AB194" s="58" t="s">
        <v>1629</v>
      </c>
      <c r="AC194" s="58" t="s">
        <v>1630</v>
      </c>
      <c r="AD194" s="58" t="s">
        <v>1611</v>
      </c>
      <c r="AE194" s="58" t="s">
        <v>1631</v>
      </c>
      <c r="AF194" s="58" t="s">
        <v>1599</v>
      </c>
      <c r="AG194" s="58" t="s">
        <v>1632</v>
      </c>
      <c r="AH194" s="58" t="s">
        <v>1455</v>
      </c>
      <c r="AI194" s="58" t="s">
        <v>1613</v>
      </c>
      <c r="AJ194" s="58" t="s">
        <v>1633</v>
      </c>
      <c r="AK194" s="42"/>
      <c r="AL194" s="42"/>
      <c r="AM194" s="42"/>
      <c r="AN194" s="42"/>
      <c r="AO194" s="57"/>
    </row>
    <row r="195" spans="1:41" ht="64.5" customHeight="1" x14ac:dyDescent="0.25">
      <c r="A195" s="55" t="s">
        <v>141</v>
      </c>
      <c r="B195" s="152"/>
      <c r="C195" s="55" t="s">
        <v>620</v>
      </c>
      <c r="D195" s="55" t="s">
        <v>621</v>
      </c>
      <c r="E195" s="55">
        <v>8</v>
      </c>
      <c r="F195" s="55">
        <v>13</v>
      </c>
      <c r="G195" s="55"/>
      <c r="H195" s="55" t="s">
        <v>369</v>
      </c>
      <c r="I195" s="55" t="s">
        <v>630</v>
      </c>
      <c r="J195" s="55" t="s">
        <v>1654</v>
      </c>
      <c r="K195" s="55" t="s">
        <v>631</v>
      </c>
      <c r="L195" s="55">
        <v>450</v>
      </c>
      <c r="M195" s="55">
        <v>3500</v>
      </c>
      <c r="N195" s="199">
        <f>+'[1]PI Rev 20-Ago-2019 (Ajustado)'!AH192</f>
        <v>3280</v>
      </c>
      <c r="O195" s="55"/>
      <c r="P195" s="55"/>
      <c r="Q195" s="55"/>
      <c r="R195" s="55"/>
      <c r="S195" s="55"/>
      <c r="T195" s="58" t="s">
        <v>1634</v>
      </c>
      <c r="U195" s="58" t="s">
        <v>1635</v>
      </c>
      <c r="V195" s="58" t="s">
        <v>1592</v>
      </c>
      <c r="W195" s="58" t="s">
        <v>1444</v>
      </c>
      <c r="X195" s="58" t="s">
        <v>1573</v>
      </c>
      <c r="Y195" s="58" t="s">
        <v>1636</v>
      </c>
      <c r="Z195" s="58" t="s">
        <v>1637</v>
      </c>
      <c r="AA195" s="58" t="s">
        <v>1618</v>
      </c>
      <c r="AB195" s="58" t="s">
        <v>1629</v>
      </c>
      <c r="AC195" s="58" t="s">
        <v>1630</v>
      </c>
      <c r="AD195" s="58" t="s">
        <v>1611</v>
      </c>
      <c r="AE195" s="58" t="s">
        <v>1580</v>
      </c>
      <c r="AF195" s="58" t="s">
        <v>1599</v>
      </c>
      <c r="AG195" s="58" t="s">
        <v>1638</v>
      </c>
      <c r="AH195" s="58" t="s">
        <v>1455</v>
      </c>
      <c r="AI195" s="58" t="s">
        <v>1613</v>
      </c>
      <c r="AJ195" s="58" t="s">
        <v>1602</v>
      </c>
      <c r="AK195" s="42"/>
      <c r="AL195" s="42"/>
      <c r="AM195" s="42"/>
      <c r="AN195" s="42"/>
      <c r="AO195" s="57"/>
    </row>
    <row r="196" spans="1:41" ht="64.5" customHeight="1" x14ac:dyDescent="0.25">
      <c r="A196" s="55" t="s">
        <v>141</v>
      </c>
      <c r="B196" s="152"/>
      <c r="C196" s="55" t="s">
        <v>620</v>
      </c>
      <c r="D196" s="55" t="s">
        <v>621</v>
      </c>
      <c r="E196" s="55">
        <v>8</v>
      </c>
      <c r="F196" s="55">
        <v>13</v>
      </c>
      <c r="G196" s="55"/>
      <c r="H196" s="55" t="s">
        <v>369</v>
      </c>
      <c r="I196" s="55" t="s">
        <v>632</v>
      </c>
      <c r="J196" s="55" t="s">
        <v>850</v>
      </c>
      <c r="K196" s="55" t="s">
        <v>633</v>
      </c>
      <c r="L196" s="55">
        <v>1</v>
      </c>
      <c r="M196" s="55">
        <v>1</v>
      </c>
      <c r="N196" s="199">
        <f>+'[1]PI Rev 20-Ago-2019 (Ajustado)'!AH193</f>
        <v>1</v>
      </c>
      <c r="O196" s="55"/>
      <c r="P196" s="55" t="s">
        <v>1639</v>
      </c>
      <c r="Q196" s="55" t="s">
        <v>1640</v>
      </c>
      <c r="R196" s="55" t="s">
        <v>1641</v>
      </c>
      <c r="S196" s="55" t="s">
        <v>1642</v>
      </c>
      <c r="T196" s="58" t="s">
        <v>1643</v>
      </c>
      <c r="U196" s="58" t="s">
        <v>1644</v>
      </c>
      <c r="V196" s="58" t="s">
        <v>1482</v>
      </c>
      <c r="W196" s="58" t="s">
        <v>1444</v>
      </c>
      <c r="X196" s="58" t="s">
        <v>1573</v>
      </c>
      <c r="Y196" s="58" t="s">
        <v>1626</v>
      </c>
      <c r="Z196" s="58" t="s">
        <v>1645</v>
      </c>
      <c r="AA196" s="58" t="s">
        <v>1646</v>
      </c>
      <c r="AB196" s="58" t="s">
        <v>1629</v>
      </c>
      <c r="AC196" s="58" t="s">
        <v>1630</v>
      </c>
      <c r="AD196" s="58" t="s">
        <v>1611</v>
      </c>
      <c r="AE196" s="58" t="s">
        <v>1580</v>
      </c>
      <c r="AF196" s="58" t="s">
        <v>1599</v>
      </c>
      <c r="AG196" s="58" t="s">
        <v>1647</v>
      </c>
      <c r="AH196" s="58" t="s">
        <v>1455</v>
      </c>
      <c r="AI196" s="58" t="s">
        <v>1613</v>
      </c>
      <c r="AJ196" s="58" t="s">
        <v>1648</v>
      </c>
      <c r="AK196" s="42"/>
      <c r="AL196" s="42"/>
      <c r="AM196" s="42"/>
      <c r="AN196" s="42"/>
      <c r="AO196" s="57"/>
    </row>
    <row r="197" spans="1:41" ht="64.5" customHeight="1" x14ac:dyDescent="0.25">
      <c r="A197" s="55" t="s">
        <v>141</v>
      </c>
      <c r="B197" s="152"/>
      <c r="C197" s="55" t="s">
        <v>620</v>
      </c>
      <c r="D197" s="55" t="s">
        <v>621</v>
      </c>
      <c r="E197" s="55">
        <v>8</v>
      </c>
      <c r="F197" s="55">
        <v>13</v>
      </c>
      <c r="G197" s="55"/>
      <c r="H197" s="55" t="s">
        <v>369</v>
      </c>
      <c r="I197" s="55" t="s">
        <v>634</v>
      </c>
      <c r="J197" s="55" t="s">
        <v>850</v>
      </c>
      <c r="K197" s="55" t="s">
        <v>635</v>
      </c>
      <c r="L197" s="55">
        <v>0</v>
      </c>
      <c r="M197" s="55">
        <v>2</v>
      </c>
      <c r="N197" s="199">
        <f>+'[1]PI Rev 20-Ago-2019 (Ajustado)'!AH194</f>
        <v>0.8</v>
      </c>
      <c r="O197" s="55"/>
      <c r="P197" s="55"/>
      <c r="Q197" s="55"/>
      <c r="R197" s="55"/>
      <c r="S197" s="55" t="s">
        <v>1649</v>
      </c>
      <c r="T197" s="58" t="s">
        <v>1650</v>
      </c>
      <c r="U197" s="58" t="s">
        <v>1651</v>
      </c>
      <c r="V197" s="58" t="s">
        <v>1482</v>
      </c>
      <c r="W197" s="58" t="s">
        <v>1444</v>
      </c>
      <c r="X197" s="58" t="s">
        <v>1573</v>
      </c>
      <c r="Y197" s="58" t="s">
        <v>1626</v>
      </c>
      <c r="Z197" s="58" t="s">
        <v>1652</v>
      </c>
      <c r="AA197" s="58" t="s">
        <v>1653</v>
      </c>
      <c r="AB197" s="58" t="s">
        <v>1629</v>
      </c>
      <c r="AC197" s="58" t="s">
        <v>1630</v>
      </c>
      <c r="AD197" s="58" t="s">
        <v>1611</v>
      </c>
      <c r="AE197" s="58" t="s">
        <v>1580</v>
      </c>
      <c r="AF197" s="58" t="s">
        <v>1599</v>
      </c>
      <c r="AG197" s="58" t="s">
        <v>1647</v>
      </c>
      <c r="AH197" s="58" t="s">
        <v>1455</v>
      </c>
      <c r="AI197" s="58" t="s">
        <v>1613</v>
      </c>
      <c r="AJ197" s="58" t="s">
        <v>1602</v>
      </c>
      <c r="AK197" s="42"/>
      <c r="AL197" s="42"/>
      <c r="AM197" s="42"/>
      <c r="AN197" s="42"/>
      <c r="AO197" s="57"/>
    </row>
    <row r="198" spans="1:41" ht="64.5" customHeight="1" x14ac:dyDescent="0.25">
      <c r="A198" s="55" t="s">
        <v>141</v>
      </c>
      <c r="B198" s="138" t="s">
        <v>735</v>
      </c>
      <c r="C198" s="55" t="s">
        <v>636</v>
      </c>
      <c r="D198" s="55" t="s">
        <v>637</v>
      </c>
      <c r="E198" s="55">
        <v>0</v>
      </c>
      <c r="F198" s="55">
        <v>100</v>
      </c>
      <c r="G198" s="55"/>
      <c r="H198" s="55" t="s">
        <v>321</v>
      </c>
      <c r="I198" s="55" t="s">
        <v>638</v>
      </c>
      <c r="J198" s="55" t="s">
        <v>1654</v>
      </c>
      <c r="K198" s="55" t="s">
        <v>639</v>
      </c>
      <c r="L198" s="55">
        <v>100</v>
      </c>
      <c r="M198" s="55">
        <v>100</v>
      </c>
      <c r="N198" s="199">
        <f>+'[1]PI Rev 20-Ago-2019 (Ajustado)'!AH195</f>
        <v>100</v>
      </c>
      <c r="O198" s="55" t="s">
        <v>1655</v>
      </c>
      <c r="P198" s="55" t="s">
        <v>1656</v>
      </c>
      <c r="Q198" s="55" t="s">
        <v>1657</v>
      </c>
      <c r="R198" s="55" t="s">
        <v>1658</v>
      </c>
      <c r="S198" s="55" t="s">
        <v>1659</v>
      </c>
      <c r="T198" s="58" t="s">
        <v>1623</v>
      </c>
      <c r="U198" s="58" t="s">
        <v>1660</v>
      </c>
      <c r="V198" s="58" t="s">
        <v>1661</v>
      </c>
      <c r="W198" s="58" t="s">
        <v>1444</v>
      </c>
      <c r="X198" s="58" t="s">
        <v>1662</v>
      </c>
      <c r="Y198" s="58" t="s">
        <v>1663</v>
      </c>
      <c r="Z198" s="58" t="s">
        <v>1664</v>
      </c>
      <c r="AA198" s="58" t="s">
        <v>1665</v>
      </c>
      <c r="AB198" s="58" t="s">
        <v>1666</v>
      </c>
      <c r="AC198" s="58" t="s">
        <v>1597</v>
      </c>
      <c r="AD198" s="58" t="s">
        <v>1667</v>
      </c>
      <c r="AE198" s="58" t="s">
        <v>1668</v>
      </c>
      <c r="AF198" s="58" t="s">
        <v>1669</v>
      </c>
      <c r="AG198" s="58" t="s">
        <v>1670</v>
      </c>
      <c r="AH198" s="58" t="s">
        <v>1455</v>
      </c>
      <c r="AI198" s="58" t="s">
        <v>1671</v>
      </c>
      <c r="AJ198" s="58" t="s">
        <v>1672</v>
      </c>
      <c r="AK198" s="42"/>
      <c r="AL198" s="42"/>
      <c r="AM198" s="42"/>
      <c r="AN198" s="42"/>
      <c r="AO198" s="57"/>
    </row>
    <row r="199" spans="1:41" ht="64.5" customHeight="1" x14ac:dyDescent="0.25">
      <c r="A199" s="55" t="s">
        <v>141</v>
      </c>
      <c r="B199" s="152"/>
      <c r="C199" s="55" t="s">
        <v>636</v>
      </c>
      <c r="D199" s="55" t="s">
        <v>637</v>
      </c>
      <c r="E199" s="55">
        <v>100</v>
      </c>
      <c r="F199" s="55">
        <v>100</v>
      </c>
      <c r="G199" s="55"/>
      <c r="H199" s="55" t="s">
        <v>369</v>
      </c>
      <c r="I199" s="55" t="s">
        <v>640</v>
      </c>
      <c r="J199" s="55" t="s">
        <v>1654</v>
      </c>
      <c r="K199" s="55" t="s">
        <v>641</v>
      </c>
      <c r="L199" s="55">
        <v>100</v>
      </c>
      <c r="M199" s="55">
        <v>100</v>
      </c>
      <c r="N199" s="199">
        <f>+'[1]PI Rev 20-Ago-2019 (Ajustado)'!AH196</f>
        <v>100</v>
      </c>
      <c r="O199" s="55" t="s">
        <v>1673</v>
      </c>
      <c r="P199" s="55"/>
      <c r="Q199" s="55"/>
      <c r="R199" s="55" t="s">
        <v>1674</v>
      </c>
      <c r="S199" s="55" t="s">
        <v>1675</v>
      </c>
      <c r="T199" s="58" t="s">
        <v>1676</v>
      </c>
      <c r="U199" s="58" t="s">
        <v>1677</v>
      </c>
      <c r="V199" s="58" t="s">
        <v>1678</v>
      </c>
      <c r="W199" s="58" t="s">
        <v>1444</v>
      </c>
      <c r="X199" s="58" t="s">
        <v>1679</v>
      </c>
      <c r="Y199" s="58" t="s">
        <v>1663</v>
      </c>
      <c r="Z199" s="58" t="s">
        <v>1664</v>
      </c>
      <c r="AA199" s="58" t="s">
        <v>1665</v>
      </c>
      <c r="AB199" s="58" t="s">
        <v>1666</v>
      </c>
      <c r="AC199" s="58" t="s">
        <v>1597</v>
      </c>
      <c r="AD199" s="58" t="s">
        <v>1680</v>
      </c>
      <c r="AE199" s="58" t="s">
        <v>1681</v>
      </c>
      <c r="AF199" s="58" t="s">
        <v>1669</v>
      </c>
      <c r="AG199" s="58" t="s">
        <v>1682</v>
      </c>
      <c r="AH199" s="58" t="s">
        <v>1455</v>
      </c>
      <c r="AI199" s="58" t="s">
        <v>1671</v>
      </c>
      <c r="AJ199" s="58" t="s">
        <v>1683</v>
      </c>
      <c r="AK199" s="42"/>
      <c r="AL199" s="42"/>
      <c r="AM199" s="42"/>
      <c r="AN199" s="42"/>
      <c r="AO199" s="57"/>
    </row>
    <row r="200" spans="1:41" ht="64.5" customHeight="1" x14ac:dyDescent="0.25">
      <c r="A200" s="55" t="s">
        <v>141</v>
      </c>
      <c r="B200" s="152"/>
      <c r="C200" s="55" t="s">
        <v>636</v>
      </c>
      <c r="D200" s="55" t="s">
        <v>637</v>
      </c>
      <c r="E200" s="55">
        <v>100</v>
      </c>
      <c r="F200" s="55">
        <v>100</v>
      </c>
      <c r="G200" s="55"/>
      <c r="H200" s="55" t="s">
        <v>369</v>
      </c>
      <c r="I200" s="55" t="s">
        <v>642</v>
      </c>
      <c r="J200" s="55" t="s">
        <v>1654</v>
      </c>
      <c r="K200" s="55" t="s">
        <v>643</v>
      </c>
      <c r="L200" s="55">
        <v>100</v>
      </c>
      <c r="M200" s="55">
        <v>100</v>
      </c>
      <c r="N200" s="199">
        <f>+'[1]PI Rev 20-Ago-2019 (Ajustado)'!AH197</f>
        <v>100</v>
      </c>
      <c r="O200" s="55" t="s">
        <v>1684</v>
      </c>
      <c r="P200" s="55" t="s">
        <v>1685</v>
      </c>
      <c r="Q200" s="55"/>
      <c r="R200" s="55"/>
      <c r="S200" s="55"/>
      <c r="T200" s="58" t="s">
        <v>1623</v>
      </c>
      <c r="U200" s="58" t="s">
        <v>1686</v>
      </c>
      <c r="V200" s="58" t="s">
        <v>1678</v>
      </c>
      <c r="W200" s="58" t="s">
        <v>1444</v>
      </c>
      <c r="X200" s="58" t="s">
        <v>1687</v>
      </c>
      <c r="Y200" s="58" t="s">
        <v>1663</v>
      </c>
      <c r="Z200" s="58" t="s">
        <v>1688</v>
      </c>
      <c r="AA200" s="58" t="s">
        <v>1689</v>
      </c>
      <c r="AB200" s="58" t="s">
        <v>1666</v>
      </c>
      <c r="AC200" s="58" t="s">
        <v>1597</v>
      </c>
      <c r="AD200" s="58" t="s">
        <v>1690</v>
      </c>
      <c r="AE200" s="58" t="s">
        <v>1681</v>
      </c>
      <c r="AF200" s="58" t="s">
        <v>1669</v>
      </c>
      <c r="AG200" s="58" t="s">
        <v>1691</v>
      </c>
      <c r="AH200" s="58" t="s">
        <v>1455</v>
      </c>
      <c r="AI200" s="58" t="s">
        <v>1671</v>
      </c>
      <c r="AJ200" s="58" t="s">
        <v>1692</v>
      </c>
      <c r="AK200" s="42"/>
      <c r="AL200" s="42"/>
      <c r="AM200" s="42"/>
      <c r="AN200" s="42"/>
      <c r="AO200" s="57"/>
    </row>
    <row r="201" spans="1:41" ht="64.5" customHeight="1" x14ac:dyDescent="0.25">
      <c r="A201" s="55" t="s">
        <v>141</v>
      </c>
      <c r="B201" s="152"/>
      <c r="C201" s="55" t="s">
        <v>636</v>
      </c>
      <c r="D201" s="55" t="s">
        <v>637</v>
      </c>
      <c r="E201" s="55">
        <v>100</v>
      </c>
      <c r="F201" s="55">
        <v>100</v>
      </c>
      <c r="G201" s="55"/>
      <c r="H201" s="55" t="s">
        <v>369</v>
      </c>
      <c r="I201" s="55" t="s">
        <v>644</v>
      </c>
      <c r="J201" s="55" t="s">
        <v>1693</v>
      </c>
      <c r="K201" s="55" t="s">
        <v>645</v>
      </c>
      <c r="L201" s="55">
        <v>1</v>
      </c>
      <c r="M201" s="55">
        <v>1</v>
      </c>
      <c r="N201" s="199">
        <f>+'[1]PI Rev 20-Ago-2019 (Ajustado)'!AH198</f>
        <v>1</v>
      </c>
      <c r="O201" s="55" t="s">
        <v>1694</v>
      </c>
      <c r="P201" s="55"/>
      <c r="Q201" s="55"/>
      <c r="R201" s="55"/>
      <c r="S201" s="55"/>
      <c r="T201" s="58" t="s">
        <v>1695</v>
      </c>
      <c r="U201" s="58" t="s">
        <v>1677</v>
      </c>
      <c r="V201" s="58" t="s">
        <v>1696</v>
      </c>
      <c r="W201" s="58" t="s">
        <v>1444</v>
      </c>
      <c r="X201" s="58" t="s">
        <v>1697</v>
      </c>
      <c r="Y201" s="58" t="s">
        <v>1698</v>
      </c>
      <c r="Z201" s="58" t="s">
        <v>1699</v>
      </c>
      <c r="AA201" s="58" t="s">
        <v>1700</v>
      </c>
      <c r="AB201" s="58" t="s">
        <v>1666</v>
      </c>
      <c r="AC201" s="58" t="s">
        <v>1597</v>
      </c>
      <c r="AD201" s="58" t="s">
        <v>1701</v>
      </c>
      <c r="AE201" s="58" t="s">
        <v>1702</v>
      </c>
      <c r="AF201" s="58" t="s">
        <v>1703</v>
      </c>
      <c r="AG201" s="58" t="s">
        <v>1704</v>
      </c>
      <c r="AH201" s="58" t="s">
        <v>1455</v>
      </c>
      <c r="AI201" s="58" t="s">
        <v>1705</v>
      </c>
      <c r="AJ201" s="58" t="s">
        <v>1706</v>
      </c>
      <c r="AK201" s="42"/>
      <c r="AL201" s="42"/>
      <c r="AM201" s="42"/>
      <c r="AN201" s="42"/>
      <c r="AO201" s="57"/>
    </row>
    <row r="202" spans="1:41" ht="64.5" customHeight="1" x14ac:dyDescent="0.25">
      <c r="A202" s="55" t="s">
        <v>141</v>
      </c>
      <c r="B202" s="152"/>
      <c r="C202" s="55" t="s">
        <v>636</v>
      </c>
      <c r="D202" s="55" t="s">
        <v>637</v>
      </c>
      <c r="E202" s="55">
        <v>100</v>
      </c>
      <c r="F202" s="55">
        <v>100</v>
      </c>
      <c r="G202" s="55"/>
      <c r="H202" s="55" t="s">
        <v>321</v>
      </c>
      <c r="I202" s="55" t="s">
        <v>646</v>
      </c>
      <c r="J202" s="55" t="s">
        <v>1707</v>
      </c>
      <c r="K202" s="55" t="s">
        <v>647</v>
      </c>
      <c r="L202" s="55">
        <v>4</v>
      </c>
      <c r="M202" s="55">
        <v>16</v>
      </c>
      <c r="N202" s="199">
        <f>+'[1]PI Rev 20-Ago-2019 (Ajustado)'!AH199</f>
        <v>10</v>
      </c>
      <c r="O202" s="55" t="s">
        <v>1708</v>
      </c>
      <c r="P202" s="55"/>
      <c r="Q202" s="55"/>
      <c r="R202" s="55"/>
      <c r="S202" s="55"/>
      <c r="T202" s="58" t="s">
        <v>1623</v>
      </c>
      <c r="U202" s="58" t="s">
        <v>1677</v>
      </c>
      <c r="V202" s="58" t="s">
        <v>1709</v>
      </c>
      <c r="W202" s="58" t="s">
        <v>1444</v>
      </c>
      <c r="X202" s="58" t="s">
        <v>1710</v>
      </c>
      <c r="Y202" s="58" t="s">
        <v>1711</v>
      </c>
      <c r="Z202" s="58" t="s">
        <v>1712</v>
      </c>
      <c r="AA202" s="58" t="s">
        <v>1713</v>
      </c>
      <c r="AB202" s="58" t="s">
        <v>1666</v>
      </c>
      <c r="AC202" s="58" t="s">
        <v>1597</v>
      </c>
      <c r="AD202" s="58" t="s">
        <v>1701</v>
      </c>
      <c r="AE202" s="58" t="s">
        <v>1714</v>
      </c>
      <c r="AF202" s="58" t="s">
        <v>1715</v>
      </c>
      <c r="AG202" s="58" t="s">
        <v>1713</v>
      </c>
      <c r="AH202" s="58" t="s">
        <v>1455</v>
      </c>
      <c r="AI202" s="58" t="s">
        <v>1716</v>
      </c>
      <c r="AJ202" s="58" t="s">
        <v>1717</v>
      </c>
      <c r="AK202" s="42"/>
      <c r="AL202" s="42"/>
      <c r="AM202" s="42"/>
      <c r="AN202" s="42"/>
      <c r="AO202" s="57"/>
    </row>
    <row r="203" spans="1:41" ht="64.5" customHeight="1" x14ac:dyDescent="0.25">
      <c r="A203" s="55" t="s">
        <v>141</v>
      </c>
      <c r="B203" s="152"/>
      <c r="C203" s="55" t="s">
        <v>636</v>
      </c>
      <c r="D203" s="55" t="s">
        <v>637</v>
      </c>
      <c r="E203" s="55">
        <v>100</v>
      </c>
      <c r="F203" s="55">
        <v>100</v>
      </c>
      <c r="G203" s="55"/>
      <c r="H203" s="55" t="s">
        <v>321</v>
      </c>
      <c r="I203" s="55" t="s">
        <v>648</v>
      </c>
      <c r="J203" s="55" t="s">
        <v>1654</v>
      </c>
      <c r="K203" s="55" t="s">
        <v>649</v>
      </c>
      <c r="L203" s="55">
        <v>1</v>
      </c>
      <c r="M203" s="55">
        <v>1</v>
      </c>
      <c r="N203" s="199">
        <f>+'[1]PI Rev 20-Ago-2019 (Ajustado)'!AH200</f>
        <v>1</v>
      </c>
      <c r="O203" s="55" t="s">
        <v>1718</v>
      </c>
      <c r="P203" s="55"/>
      <c r="Q203" s="55"/>
      <c r="R203" s="55"/>
      <c r="S203" s="55"/>
      <c r="T203" s="58" t="s">
        <v>1719</v>
      </c>
      <c r="U203" s="58" t="s">
        <v>1720</v>
      </c>
      <c r="V203" s="58" t="s">
        <v>1721</v>
      </c>
      <c r="W203" s="58" t="s">
        <v>1444</v>
      </c>
      <c r="X203" s="58" t="s">
        <v>1722</v>
      </c>
      <c r="Y203" s="58" t="s">
        <v>1723</v>
      </c>
      <c r="Z203" s="58" t="s">
        <v>1724</v>
      </c>
      <c r="AA203" s="58" t="s">
        <v>1725</v>
      </c>
      <c r="AB203" s="58" t="s">
        <v>1666</v>
      </c>
      <c r="AC203" s="58" t="s">
        <v>1597</v>
      </c>
      <c r="AD203" s="58" t="s">
        <v>1701</v>
      </c>
      <c r="AE203" s="58" t="s">
        <v>1726</v>
      </c>
      <c r="AF203" s="58" t="s">
        <v>1715</v>
      </c>
      <c r="AG203" s="58" t="s">
        <v>1727</v>
      </c>
      <c r="AH203" s="58" t="s">
        <v>1455</v>
      </c>
      <c r="AI203" s="58" t="s">
        <v>1728</v>
      </c>
      <c r="AJ203" s="58" t="s">
        <v>1729</v>
      </c>
      <c r="AK203" s="42"/>
      <c r="AL203" s="42"/>
      <c r="AM203" s="42"/>
      <c r="AN203" s="42"/>
      <c r="AO203" s="57"/>
    </row>
    <row r="204" spans="1:41" ht="64.5" customHeight="1" x14ac:dyDescent="0.25">
      <c r="A204" s="55" t="s">
        <v>142</v>
      </c>
      <c r="B204" s="58" t="s">
        <v>2886</v>
      </c>
      <c r="C204" s="55" t="s">
        <v>650</v>
      </c>
      <c r="D204" s="55" t="s">
        <v>651</v>
      </c>
      <c r="E204" s="55">
        <v>126000</v>
      </c>
      <c r="F204" s="55">
        <v>7560</v>
      </c>
      <c r="G204" s="55">
        <f>675+1667+500+578+525+7339+1124+959+162</f>
        <v>13529</v>
      </c>
      <c r="H204" s="55" t="s">
        <v>311</v>
      </c>
      <c r="I204" s="55" t="s">
        <v>652</v>
      </c>
      <c r="J204" s="55" t="s">
        <v>850</v>
      </c>
      <c r="K204" s="55" t="s">
        <v>653</v>
      </c>
      <c r="L204" s="55">
        <v>0</v>
      </c>
      <c r="M204" s="55">
        <v>1</v>
      </c>
      <c r="N204" s="199">
        <f>+'[1]PI Rev 20-Ago-2019 (Ajustado)'!AH201</f>
        <v>0.87000000000000011</v>
      </c>
      <c r="O204" s="55"/>
      <c r="P204" s="70" t="s">
        <v>2952</v>
      </c>
      <c r="Q204" s="70" t="s">
        <v>2953</v>
      </c>
      <c r="R204" s="70" t="s">
        <v>2954</v>
      </c>
      <c r="S204" s="55" t="s">
        <v>1305</v>
      </c>
      <c r="T204" s="55" t="s">
        <v>1306</v>
      </c>
      <c r="U204" s="55" t="s">
        <v>1307</v>
      </c>
      <c r="V204" s="55" t="s">
        <v>1308</v>
      </c>
      <c r="W204" s="55" t="s">
        <v>1309</v>
      </c>
      <c r="X204" s="55" t="s">
        <v>1310</v>
      </c>
      <c r="Y204" s="55" t="s">
        <v>1311</v>
      </c>
      <c r="Z204" s="55" t="s">
        <v>1312</v>
      </c>
      <c r="AA204" s="55" t="s">
        <v>1313</v>
      </c>
      <c r="AB204" s="55" t="s">
        <v>1314</v>
      </c>
      <c r="AC204" s="55" t="s">
        <v>1315</v>
      </c>
      <c r="AD204" s="55" t="s">
        <v>1316</v>
      </c>
      <c r="AE204" s="55" t="s">
        <v>1317</v>
      </c>
      <c r="AF204" s="55" t="s">
        <v>1318</v>
      </c>
      <c r="AG204" s="55" t="s">
        <v>1319</v>
      </c>
      <c r="AH204" s="55" t="s">
        <v>1320</v>
      </c>
      <c r="AI204" s="55" t="s">
        <v>1321</v>
      </c>
      <c r="AJ204" s="55" t="s">
        <v>1322</v>
      </c>
      <c r="AK204" s="42"/>
      <c r="AL204" s="42"/>
      <c r="AM204" s="42"/>
      <c r="AN204" s="42"/>
      <c r="AO204" s="57"/>
    </row>
    <row r="205" spans="1:41" ht="64.5" customHeight="1" x14ac:dyDescent="0.25">
      <c r="A205" s="55" t="s">
        <v>142</v>
      </c>
      <c r="B205" s="55"/>
      <c r="C205" s="55" t="s">
        <v>650</v>
      </c>
      <c r="D205" s="55" t="s">
        <v>651</v>
      </c>
      <c r="E205" s="55">
        <v>126000</v>
      </c>
      <c r="F205" s="55">
        <v>7560</v>
      </c>
      <c r="G205" s="55">
        <f>+G204</f>
        <v>13529</v>
      </c>
      <c r="H205" s="55" t="s">
        <v>311</v>
      </c>
      <c r="I205" s="55" t="s">
        <v>654</v>
      </c>
      <c r="J205" s="55" t="s">
        <v>850</v>
      </c>
      <c r="K205" s="55" t="s">
        <v>655</v>
      </c>
      <c r="L205" s="55">
        <v>3</v>
      </c>
      <c r="M205" s="55">
        <v>4</v>
      </c>
      <c r="N205" s="199">
        <f>+'[1]PI Rev 20-Ago-2019 (Ajustado)'!AH202</f>
        <v>3.73</v>
      </c>
      <c r="O205" s="55"/>
      <c r="P205" s="55" t="s">
        <v>1323</v>
      </c>
      <c r="Q205" s="70" t="s">
        <v>2955</v>
      </c>
      <c r="R205" s="70" t="s">
        <v>2956</v>
      </c>
      <c r="S205" s="70" t="s">
        <v>2957</v>
      </c>
      <c r="T205" s="55" t="s">
        <v>1324</v>
      </c>
      <c r="U205" s="55" t="s">
        <v>1325</v>
      </c>
      <c r="V205" s="55" t="s">
        <v>1326</v>
      </c>
      <c r="W205" s="55" t="s">
        <v>1327</v>
      </c>
      <c r="X205" s="55" t="s">
        <v>1328</v>
      </c>
      <c r="Y205" s="55" t="s">
        <v>1329</v>
      </c>
      <c r="Z205" s="55" t="s">
        <v>1330</v>
      </c>
      <c r="AA205" s="55" t="s">
        <v>1331</v>
      </c>
      <c r="AB205" s="55" t="s">
        <v>1332</v>
      </c>
      <c r="AC205" s="55" t="s">
        <v>1333</v>
      </c>
      <c r="AD205" s="55" t="s">
        <v>1052</v>
      </c>
      <c r="AE205" s="55" t="s">
        <v>1334</v>
      </c>
      <c r="AF205" s="55" t="s">
        <v>1335</v>
      </c>
      <c r="AG205" s="55" t="s">
        <v>1336</v>
      </c>
      <c r="AH205" s="55" t="s">
        <v>1337</v>
      </c>
      <c r="AI205" s="55" t="s">
        <v>1338</v>
      </c>
      <c r="AJ205" s="55" t="s">
        <v>1339</v>
      </c>
      <c r="AK205" s="42"/>
      <c r="AL205" s="42"/>
      <c r="AM205" s="42"/>
      <c r="AN205" s="42"/>
      <c r="AO205" s="57"/>
    </row>
    <row r="206" spans="1:41" ht="64.5" customHeight="1" x14ac:dyDescent="0.25">
      <c r="A206" s="55" t="s">
        <v>142</v>
      </c>
      <c r="B206" s="55"/>
      <c r="C206" s="55" t="s">
        <v>650</v>
      </c>
      <c r="D206" s="55" t="s">
        <v>651</v>
      </c>
      <c r="E206" s="55">
        <v>126000</v>
      </c>
      <c r="F206" s="55">
        <v>7560</v>
      </c>
      <c r="G206" s="55">
        <f>+G205</f>
        <v>13529</v>
      </c>
      <c r="H206" s="55" t="s">
        <v>311</v>
      </c>
      <c r="I206" s="55" t="s">
        <v>656</v>
      </c>
      <c r="J206" s="55" t="s">
        <v>850</v>
      </c>
      <c r="K206" s="55" t="s">
        <v>657</v>
      </c>
      <c r="L206" s="55">
        <v>0</v>
      </c>
      <c r="M206" s="55">
        <v>20</v>
      </c>
      <c r="N206" s="199">
        <f>+'[1]PI Rev 20-Ago-2019 (Ajustado)'!AH203</f>
        <v>17.3</v>
      </c>
      <c r="O206" s="55"/>
      <c r="P206" s="55" t="s">
        <v>2958</v>
      </c>
      <c r="Q206" s="55" t="s">
        <v>2959</v>
      </c>
      <c r="R206" s="55" t="s">
        <v>2960</v>
      </c>
      <c r="S206" s="55" t="s">
        <v>2961</v>
      </c>
      <c r="T206" s="55" t="s">
        <v>1340</v>
      </c>
      <c r="U206" s="55" t="s">
        <v>1341</v>
      </c>
      <c r="V206" s="55" t="s">
        <v>1342</v>
      </c>
      <c r="W206" s="55" t="s">
        <v>1343</v>
      </c>
      <c r="X206" s="55" t="s">
        <v>1344</v>
      </c>
      <c r="Y206" s="55" t="s">
        <v>1345</v>
      </c>
      <c r="Z206" s="55" t="s">
        <v>1346</v>
      </c>
      <c r="AA206" s="55" t="s">
        <v>1347</v>
      </c>
      <c r="AB206" s="55" t="s">
        <v>1348</v>
      </c>
      <c r="AC206" s="55" t="s">
        <v>1333</v>
      </c>
      <c r="AD206" s="55" t="s">
        <v>1349</v>
      </c>
      <c r="AE206" s="55" t="s">
        <v>1350</v>
      </c>
      <c r="AF206" s="55" t="s">
        <v>1351</v>
      </c>
      <c r="AG206" s="55" t="s">
        <v>1352</v>
      </c>
      <c r="AH206" s="55" t="s">
        <v>1353</v>
      </c>
      <c r="AI206" s="55" t="s">
        <v>1354</v>
      </c>
      <c r="AJ206" s="55" t="s">
        <v>1339</v>
      </c>
      <c r="AK206" s="42"/>
      <c r="AL206" s="42"/>
      <c r="AM206" s="42"/>
      <c r="AN206" s="42"/>
      <c r="AO206" s="57"/>
    </row>
    <row r="207" spans="1:41" ht="64.5" customHeight="1" x14ac:dyDescent="0.25">
      <c r="A207" s="55" t="s">
        <v>142</v>
      </c>
      <c r="B207" s="55"/>
      <c r="C207" s="55" t="s">
        <v>650</v>
      </c>
      <c r="D207" s="55" t="s">
        <v>651</v>
      </c>
      <c r="E207" s="55">
        <v>126000</v>
      </c>
      <c r="F207" s="55">
        <v>7560</v>
      </c>
      <c r="G207" s="55">
        <f>+G206</f>
        <v>13529</v>
      </c>
      <c r="H207" s="55" t="s">
        <v>311</v>
      </c>
      <c r="I207" s="55" t="s">
        <v>658</v>
      </c>
      <c r="J207" s="55" t="s">
        <v>850</v>
      </c>
      <c r="K207" s="55" t="s">
        <v>659</v>
      </c>
      <c r="L207" s="55">
        <v>0</v>
      </c>
      <c r="M207" s="55" t="s">
        <v>152</v>
      </c>
      <c r="N207" s="199">
        <f>+'[1]PI Rev 20-Ago-2019 (Ajustado)'!AH204</f>
        <v>1</v>
      </c>
      <c r="O207" s="55"/>
      <c r="P207" s="55" t="s">
        <v>1052</v>
      </c>
      <c r="Q207" s="55" t="s">
        <v>1052</v>
      </c>
      <c r="R207" s="55" t="s">
        <v>1052</v>
      </c>
      <c r="S207" s="55" t="s">
        <v>1355</v>
      </c>
      <c r="T207" s="55" t="s">
        <v>1356</v>
      </c>
      <c r="U207" s="55" t="s">
        <v>1357</v>
      </c>
      <c r="V207" s="55" t="s">
        <v>1358</v>
      </c>
      <c r="W207" s="55" t="s">
        <v>1359</v>
      </c>
      <c r="X207" s="55" t="s">
        <v>1360</v>
      </c>
      <c r="Y207" s="55" t="s">
        <v>1361</v>
      </c>
      <c r="Z207" s="55" t="s">
        <v>1362</v>
      </c>
      <c r="AA207" s="55" t="s">
        <v>1363</v>
      </c>
      <c r="AB207" s="55"/>
      <c r="AC207" s="55" t="s">
        <v>1333</v>
      </c>
      <c r="AD207" s="55" t="s">
        <v>1052</v>
      </c>
      <c r="AE207" s="55" t="s">
        <v>1364</v>
      </c>
      <c r="AF207" s="55" t="s">
        <v>1365</v>
      </c>
      <c r="AG207" s="55" t="s">
        <v>1366</v>
      </c>
      <c r="AH207" s="55" t="s">
        <v>1367</v>
      </c>
      <c r="AI207" s="55" t="s">
        <v>1368</v>
      </c>
      <c r="AJ207" s="55" t="s">
        <v>1369</v>
      </c>
      <c r="AK207" s="42"/>
      <c r="AL207" s="42"/>
      <c r="AM207" s="42"/>
      <c r="AN207" s="42"/>
      <c r="AO207" s="57"/>
    </row>
    <row r="208" spans="1:41" ht="64.5" customHeight="1" x14ac:dyDescent="0.25">
      <c r="A208" s="55" t="s">
        <v>142</v>
      </c>
      <c r="B208" s="55" t="s">
        <v>749</v>
      </c>
      <c r="C208" s="55" t="s">
        <v>650</v>
      </c>
      <c r="D208" s="55" t="s">
        <v>651</v>
      </c>
      <c r="E208" s="55">
        <v>126000</v>
      </c>
      <c r="F208" s="55">
        <v>7560</v>
      </c>
      <c r="G208" s="55">
        <f>+G207</f>
        <v>13529</v>
      </c>
      <c r="H208" s="55" t="s">
        <v>311</v>
      </c>
      <c r="I208" s="55" t="s">
        <v>660</v>
      </c>
      <c r="J208" s="55" t="s">
        <v>850</v>
      </c>
      <c r="K208" s="55" t="s">
        <v>661</v>
      </c>
      <c r="L208" s="55">
        <v>0</v>
      </c>
      <c r="M208" s="55">
        <v>2</v>
      </c>
      <c r="N208" s="199">
        <f>+'[1]PI Rev 20-Ago-2019 (Ajustado)'!AH205</f>
        <v>1.87</v>
      </c>
      <c r="O208" s="55"/>
      <c r="P208" s="55" t="s">
        <v>1370</v>
      </c>
      <c r="Q208" s="55" t="s">
        <v>1371</v>
      </c>
      <c r="R208" s="55" t="s">
        <v>1372</v>
      </c>
      <c r="S208" s="55" t="s">
        <v>1373</v>
      </c>
      <c r="T208" s="55" t="s">
        <v>1374</v>
      </c>
      <c r="U208" s="55" t="s">
        <v>1375</v>
      </c>
      <c r="V208" s="55" t="s">
        <v>1326</v>
      </c>
      <c r="W208" s="55" t="s">
        <v>1376</v>
      </c>
      <c r="X208" s="55" t="s">
        <v>1377</v>
      </c>
      <c r="Y208" s="55" t="s">
        <v>1378</v>
      </c>
      <c r="Z208" s="55" t="s">
        <v>1379</v>
      </c>
      <c r="AA208" s="55" t="s">
        <v>1380</v>
      </c>
      <c r="AB208" s="55" t="s">
        <v>1381</v>
      </c>
      <c r="AC208" s="55" t="s">
        <v>1333</v>
      </c>
      <c r="AD208" s="55" t="s">
        <v>1052</v>
      </c>
      <c r="AE208" s="55" t="s">
        <v>1382</v>
      </c>
      <c r="AF208" s="55" t="s">
        <v>1383</v>
      </c>
      <c r="AG208" s="55" t="s">
        <v>1384</v>
      </c>
      <c r="AH208" s="55" t="s">
        <v>1385</v>
      </c>
      <c r="AI208" s="55" t="s">
        <v>1386</v>
      </c>
      <c r="AJ208" s="55" t="s">
        <v>1387</v>
      </c>
      <c r="AK208" s="42"/>
      <c r="AL208" s="42"/>
      <c r="AM208" s="42"/>
      <c r="AN208" s="42"/>
      <c r="AO208" s="57"/>
    </row>
    <row r="209" spans="1:41" ht="64.5" customHeight="1" x14ac:dyDescent="0.25">
      <c r="A209" s="55" t="s">
        <v>142</v>
      </c>
      <c r="B209" s="55"/>
      <c r="C209" s="55" t="s">
        <v>650</v>
      </c>
      <c r="D209" s="55" t="s">
        <v>651</v>
      </c>
      <c r="E209" s="55">
        <v>126000</v>
      </c>
      <c r="F209" s="55">
        <v>7560</v>
      </c>
      <c r="G209" s="55">
        <f>+G208</f>
        <v>13529</v>
      </c>
      <c r="H209" s="55" t="s">
        <v>391</v>
      </c>
      <c r="I209" s="55" t="s">
        <v>662</v>
      </c>
      <c r="J209" s="55" t="s">
        <v>850</v>
      </c>
      <c r="K209" s="55" t="s">
        <v>663</v>
      </c>
      <c r="L209" s="55">
        <v>0</v>
      </c>
      <c r="M209" s="55">
        <v>1</v>
      </c>
      <c r="N209" s="199">
        <f>+'[1]PI Rev 20-Ago-2019 (Ajustado)'!AH206</f>
        <v>0.86</v>
      </c>
      <c r="O209" s="55"/>
      <c r="P209" s="55" t="s">
        <v>1388</v>
      </c>
      <c r="Q209" s="55" t="s">
        <v>1388</v>
      </c>
      <c r="R209" s="55" t="s">
        <v>1388</v>
      </c>
      <c r="S209" s="55" t="s">
        <v>1388</v>
      </c>
      <c r="T209" s="55" t="s">
        <v>1389</v>
      </c>
      <c r="U209" s="55" t="s">
        <v>1390</v>
      </c>
      <c r="V209" s="55" t="s">
        <v>1391</v>
      </c>
      <c r="W209" s="55" t="s">
        <v>1392</v>
      </c>
      <c r="X209" s="55" t="s">
        <v>1393</v>
      </c>
      <c r="Y209" s="55" t="s">
        <v>1394</v>
      </c>
      <c r="Z209" s="55" t="s">
        <v>1395</v>
      </c>
      <c r="AA209" s="55" t="s">
        <v>1396</v>
      </c>
      <c r="AB209" s="55" t="s">
        <v>1052</v>
      </c>
      <c r="AC209" s="55" t="s">
        <v>1397</v>
      </c>
      <c r="AD209" s="55" t="s">
        <v>1398</v>
      </c>
      <c r="AE209" s="55" t="s">
        <v>1399</v>
      </c>
      <c r="AF209" s="55" t="s">
        <v>1400</v>
      </c>
      <c r="AG209" s="55" t="s">
        <v>1401</v>
      </c>
      <c r="AH209" s="55" t="s">
        <v>1402</v>
      </c>
      <c r="AI209" s="55" t="s">
        <v>1403</v>
      </c>
      <c r="AJ209" s="55" t="s">
        <v>1404</v>
      </c>
      <c r="AK209" s="42"/>
      <c r="AL209" s="42"/>
      <c r="AM209" s="42"/>
      <c r="AN209" s="42"/>
      <c r="AO209" s="57"/>
    </row>
    <row r="210" spans="1:41" ht="64.5" customHeight="1" x14ac:dyDescent="0.25">
      <c r="A210" s="55" t="s">
        <v>143</v>
      </c>
      <c r="B210" s="55" t="s">
        <v>778</v>
      </c>
      <c r="C210" s="55" t="s">
        <v>1246</v>
      </c>
      <c r="D210" s="55" t="s">
        <v>664</v>
      </c>
      <c r="E210" s="55">
        <v>0.89</v>
      </c>
      <c r="F210" s="55">
        <v>0.92</v>
      </c>
      <c r="G210" s="55"/>
      <c r="H210" s="55" t="s">
        <v>311</v>
      </c>
      <c r="I210" s="55" t="s">
        <v>665</v>
      </c>
      <c r="J210" s="55" t="s">
        <v>1247</v>
      </c>
      <c r="K210" s="55" t="s">
        <v>666</v>
      </c>
      <c r="L210" s="55">
        <v>1</v>
      </c>
      <c r="M210" s="55">
        <v>1</v>
      </c>
      <c r="N210" s="199">
        <f>+'[1]PI Rev 20-Ago-2019 (Ajustado)'!AH207</f>
        <v>1</v>
      </c>
      <c r="O210" s="55" t="s">
        <v>1248</v>
      </c>
      <c r="P210" s="55">
        <v>129652</v>
      </c>
      <c r="Q210" s="55">
        <v>129652</v>
      </c>
      <c r="R210" s="55">
        <v>129652</v>
      </c>
      <c r="S210" s="55">
        <v>129652</v>
      </c>
      <c r="T210" s="46" t="s">
        <v>1249</v>
      </c>
      <c r="U210" s="46" t="s">
        <v>1250</v>
      </c>
      <c r="V210" s="46" t="s">
        <v>1251</v>
      </c>
      <c r="W210" s="46" t="s">
        <v>1252</v>
      </c>
      <c r="X210" s="46" t="s">
        <v>1253</v>
      </c>
      <c r="Y210" s="46" t="s">
        <v>1254</v>
      </c>
      <c r="Z210" s="46" t="s">
        <v>1255</v>
      </c>
      <c r="AA210" s="46" t="s">
        <v>1256</v>
      </c>
      <c r="AB210" s="55" t="s">
        <v>1257</v>
      </c>
      <c r="AC210" s="55" t="s">
        <v>1258</v>
      </c>
      <c r="AD210" s="55" t="s">
        <v>1259</v>
      </c>
      <c r="AE210" s="46" t="s">
        <v>1260</v>
      </c>
      <c r="AF210" s="46" t="s">
        <v>1261</v>
      </c>
      <c r="AG210" s="55" t="s">
        <v>1262</v>
      </c>
      <c r="AH210" s="55" t="s">
        <v>1263</v>
      </c>
      <c r="AI210" s="55" t="s">
        <v>1264</v>
      </c>
      <c r="AJ210" s="46" t="s">
        <v>1261</v>
      </c>
      <c r="AK210" s="42"/>
      <c r="AL210" s="42"/>
      <c r="AM210" s="42"/>
      <c r="AN210" s="42"/>
      <c r="AO210" s="57"/>
    </row>
    <row r="211" spans="1:41" ht="64.5" customHeight="1" x14ac:dyDescent="0.25">
      <c r="A211" s="55" t="s">
        <v>143</v>
      </c>
      <c r="B211" s="55" t="s">
        <v>833</v>
      </c>
      <c r="C211" s="55" t="s">
        <v>1265</v>
      </c>
      <c r="D211" s="55" t="s">
        <v>668</v>
      </c>
      <c r="E211" s="55">
        <v>90</v>
      </c>
      <c r="F211" s="55">
        <v>95</v>
      </c>
      <c r="G211" s="55"/>
      <c r="H211" s="55" t="s">
        <v>311</v>
      </c>
      <c r="I211" s="46" t="s">
        <v>669</v>
      </c>
      <c r="J211" s="55" t="s">
        <v>1247</v>
      </c>
      <c r="K211" s="55" t="s">
        <v>670</v>
      </c>
      <c r="L211" s="55">
        <v>0</v>
      </c>
      <c r="M211" s="55">
        <v>100</v>
      </c>
      <c r="N211" s="199">
        <f>+'[1]PI Rev 20-Ago-2019 (Ajustado)'!AH208</f>
        <v>30</v>
      </c>
      <c r="O211" s="55"/>
      <c r="P211" s="55">
        <v>530</v>
      </c>
      <c r="Q211" s="55">
        <v>530</v>
      </c>
      <c r="R211" s="55">
        <v>523</v>
      </c>
      <c r="S211" s="55">
        <v>0</v>
      </c>
      <c r="T211" s="46" t="s">
        <v>1266</v>
      </c>
      <c r="U211" s="46" t="s">
        <v>1267</v>
      </c>
      <c r="V211" s="46" t="s">
        <v>1268</v>
      </c>
      <c r="W211" s="46" t="s">
        <v>1269</v>
      </c>
      <c r="X211" s="55" t="s">
        <v>1270</v>
      </c>
      <c r="Y211" s="46" t="s">
        <v>1271</v>
      </c>
      <c r="Z211" s="55" t="s">
        <v>1272</v>
      </c>
      <c r="AA211" s="55"/>
      <c r="AB211" s="55" t="s">
        <v>1273</v>
      </c>
      <c r="AC211" s="55" t="s">
        <v>1274</v>
      </c>
      <c r="AD211" s="55" t="s">
        <v>1275</v>
      </c>
      <c r="AE211" s="55" t="s">
        <v>1276</v>
      </c>
      <c r="AF211" s="55"/>
      <c r="AG211" s="55"/>
      <c r="AH211" s="55"/>
      <c r="AI211" s="55" t="s">
        <v>1277</v>
      </c>
      <c r="AJ211" s="55"/>
      <c r="AK211" s="42"/>
      <c r="AL211" s="42"/>
      <c r="AM211" s="42"/>
      <c r="AN211" s="42"/>
      <c r="AO211" s="57"/>
    </row>
    <row r="212" spans="1:41" ht="64.5" customHeight="1" x14ac:dyDescent="0.25">
      <c r="A212" s="55" t="s">
        <v>143</v>
      </c>
      <c r="B212" s="55" t="s">
        <v>778</v>
      </c>
      <c r="C212" s="55" t="s">
        <v>667</v>
      </c>
      <c r="D212" s="55" t="s">
        <v>668</v>
      </c>
      <c r="E212" s="55">
        <v>90</v>
      </c>
      <c r="F212" s="55">
        <v>95</v>
      </c>
      <c r="G212" s="55"/>
      <c r="H212" s="55" t="s">
        <v>311</v>
      </c>
      <c r="I212" s="55" t="s">
        <v>671</v>
      </c>
      <c r="J212" s="55" t="s">
        <v>1247</v>
      </c>
      <c r="K212" s="46" t="s">
        <v>672</v>
      </c>
      <c r="L212" s="55">
        <v>0</v>
      </c>
      <c r="M212" s="55">
        <v>4</v>
      </c>
      <c r="N212" s="199">
        <f>+'[1]PI Rev 20-Ago-2019 (Ajustado)'!AH209</f>
        <v>1</v>
      </c>
      <c r="O212" s="55" t="s">
        <v>1278</v>
      </c>
      <c r="P212" s="55">
        <v>0</v>
      </c>
      <c r="Q212" s="55">
        <v>530</v>
      </c>
      <c r="R212" s="55">
        <v>0</v>
      </c>
      <c r="S212" s="55">
        <v>0</v>
      </c>
      <c r="T212" s="46" t="s">
        <v>1279</v>
      </c>
      <c r="U212" s="46" t="s">
        <v>1280</v>
      </c>
      <c r="V212" s="46" t="s">
        <v>1281</v>
      </c>
      <c r="W212" s="46" t="s">
        <v>1282</v>
      </c>
      <c r="X212" s="46" t="s">
        <v>1283</v>
      </c>
      <c r="Y212" s="46" t="s">
        <v>1284</v>
      </c>
      <c r="Z212" s="46" t="s">
        <v>1285</v>
      </c>
      <c r="AA212" s="46" t="s">
        <v>1286</v>
      </c>
      <c r="AB212" s="46" t="s">
        <v>1287</v>
      </c>
      <c r="AC212" s="55"/>
      <c r="AD212" s="55" t="s">
        <v>1288</v>
      </c>
      <c r="AE212" s="55"/>
      <c r="AF212" s="46" t="s">
        <v>1289</v>
      </c>
      <c r="AG212" s="55"/>
      <c r="AH212" s="55"/>
      <c r="AI212" s="46" t="s">
        <v>1290</v>
      </c>
      <c r="AJ212" s="55"/>
      <c r="AK212" s="42"/>
      <c r="AL212" s="42"/>
      <c r="AM212" s="42"/>
      <c r="AN212" s="42"/>
      <c r="AO212" s="57"/>
    </row>
    <row r="213" spans="1:41" ht="64.5" customHeight="1" x14ac:dyDescent="0.25">
      <c r="A213" s="55" t="s">
        <v>143</v>
      </c>
      <c r="B213" s="55" t="s">
        <v>778</v>
      </c>
      <c r="C213" s="55" t="s">
        <v>673</v>
      </c>
      <c r="D213" s="55" t="s">
        <v>674</v>
      </c>
      <c r="E213" s="55">
        <v>21</v>
      </c>
      <c r="F213" s="55">
        <v>50</v>
      </c>
      <c r="G213" s="55"/>
      <c r="H213" s="55" t="s">
        <v>311</v>
      </c>
      <c r="I213" s="55" t="s">
        <v>675</v>
      </c>
      <c r="J213" s="55" t="s">
        <v>1247</v>
      </c>
      <c r="K213" s="55" t="s">
        <v>676</v>
      </c>
      <c r="L213" s="55">
        <v>0</v>
      </c>
      <c r="M213" s="55">
        <v>1</v>
      </c>
      <c r="N213" s="199">
        <f>+'[1]PI Rev 20-Ago-2019 (Ajustado)'!AH210</f>
        <v>0.30000000000000004</v>
      </c>
      <c r="O213" s="55"/>
      <c r="P213" s="55">
        <v>129652</v>
      </c>
      <c r="Q213" s="55">
        <v>129652</v>
      </c>
      <c r="R213" s="55"/>
      <c r="S213" s="55"/>
      <c r="T213" s="46" t="s">
        <v>1291</v>
      </c>
      <c r="U213" s="46" t="s">
        <v>1292</v>
      </c>
      <c r="V213" s="46" t="s">
        <v>1293</v>
      </c>
      <c r="W213" s="46" t="s">
        <v>1294</v>
      </c>
      <c r="X213" s="46" t="s">
        <v>1295</v>
      </c>
      <c r="Y213" s="46" t="s">
        <v>1296</v>
      </c>
      <c r="Z213" s="55" t="s">
        <v>1297</v>
      </c>
      <c r="AA213" s="46" t="s">
        <v>1261</v>
      </c>
      <c r="AB213" s="46" t="s">
        <v>1298</v>
      </c>
      <c r="AC213" s="46" t="s">
        <v>1299</v>
      </c>
      <c r="AD213" s="46" t="s">
        <v>1300</v>
      </c>
      <c r="AE213" s="46" t="s">
        <v>1301</v>
      </c>
      <c r="AF213" s="46" t="s">
        <v>1261</v>
      </c>
      <c r="AG213" s="46" t="s">
        <v>1302</v>
      </c>
      <c r="AH213" s="46" t="s">
        <v>1303</v>
      </c>
      <c r="AI213" s="46" t="s">
        <v>1304</v>
      </c>
      <c r="AJ213" s="46" t="s">
        <v>1261</v>
      </c>
      <c r="AK213" s="42"/>
      <c r="AL213" s="42"/>
      <c r="AM213" s="42"/>
      <c r="AN213" s="42"/>
      <c r="AO213" s="57"/>
    </row>
    <row r="214" spans="1:41" ht="64.5" customHeight="1" x14ac:dyDescent="0.25">
      <c r="A214" s="55" t="s">
        <v>143</v>
      </c>
      <c r="B214" s="55"/>
      <c r="C214" s="55" t="s">
        <v>673</v>
      </c>
      <c r="D214" s="55" t="s">
        <v>674</v>
      </c>
      <c r="E214" s="55">
        <v>21</v>
      </c>
      <c r="F214" s="55">
        <v>50</v>
      </c>
      <c r="G214" s="55"/>
      <c r="H214" s="55" t="s">
        <v>403</v>
      </c>
      <c r="I214" s="55" t="s">
        <v>677</v>
      </c>
      <c r="J214" s="55" t="s">
        <v>850</v>
      </c>
      <c r="K214" s="55" t="s">
        <v>678</v>
      </c>
      <c r="L214" s="55">
        <v>0</v>
      </c>
      <c r="M214" s="55">
        <v>1</v>
      </c>
      <c r="N214" s="199">
        <f>+'[1]PI Rev 20-Ago-2019 (Ajustado)'!AH211</f>
        <v>0</v>
      </c>
      <c r="O214" s="55"/>
      <c r="P214" s="55"/>
      <c r="Q214" s="55"/>
      <c r="R214" s="55"/>
      <c r="S214" s="55"/>
      <c r="T214" s="55"/>
      <c r="U214" s="55"/>
      <c r="V214" s="55"/>
      <c r="W214" s="55"/>
      <c r="X214" s="65"/>
      <c r="Y214" s="55"/>
      <c r="Z214" s="66"/>
      <c r="AA214" s="65"/>
      <c r="AB214" s="55"/>
      <c r="AC214" s="55"/>
      <c r="AD214" s="55"/>
      <c r="AE214" s="55"/>
      <c r="AF214" s="55"/>
      <c r="AG214" s="55"/>
      <c r="AH214" s="55"/>
      <c r="AI214" s="56"/>
      <c r="AJ214" s="55"/>
      <c r="AK214" s="42"/>
      <c r="AL214" s="42"/>
      <c r="AM214" s="42"/>
      <c r="AN214" s="42"/>
      <c r="AO214" s="57"/>
    </row>
    <row r="215" spans="1:41" ht="64.5" customHeight="1" x14ac:dyDescent="0.25">
      <c r="A215" s="55" t="s">
        <v>144</v>
      </c>
      <c r="B215" s="138" t="s">
        <v>1182</v>
      </c>
      <c r="C215" s="55" t="s">
        <v>679</v>
      </c>
      <c r="D215" s="55" t="s">
        <v>680</v>
      </c>
      <c r="E215" s="55">
        <v>15</v>
      </c>
      <c r="F215" s="55">
        <v>30</v>
      </c>
      <c r="G215" s="55">
        <v>83.8</v>
      </c>
      <c r="H215" s="55" t="s">
        <v>403</v>
      </c>
      <c r="I215" s="55" t="s">
        <v>681</v>
      </c>
      <c r="J215" s="55" t="s">
        <v>850</v>
      </c>
      <c r="K215" s="55" t="s">
        <v>682</v>
      </c>
      <c r="L215" s="55">
        <v>0</v>
      </c>
      <c r="M215" s="55">
        <v>100</v>
      </c>
      <c r="N215" s="199">
        <f>+'[1]PI Rev 20-Ago-2019 (Ajustado)'!AH212</f>
        <v>91.15</v>
      </c>
      <c r="O215" s="55" t="s">
        <v>1183</v>
      </c>
      <c r="P215" s="55" t="s">
        <v>1184</v>
      </c>
      <c r="Q215" s="55" t="s">
        <v>1184</v>
      </c>
      <c r="R215" s="55" t="s">
        <v>1184</v>
      </c>
      <c r="S215" s="55" t="s">
        <v>1184</v>
      </c>
      <c r="T215" s="55" t="s">
        <v>1185</v>
      </c>
      <c r="U215" s="55" t="s">
        <v>1186</v>
      </c>
      <c r="V215" s="55" t="s">
        <v>1187</v>
      </c>
      <c r="W215" s="55" t="s">
        <v>1188</v>
      </c>
      <c r="X215" s="55" t="s">
        <v>1189</v>
      </c>
      <c r="Y215" s="55" t="s">
        <v>1190</v>
      </c>
      <c r="Z215" s="55" t="s">
        <v>1191</v>
      </c>
      <c r="AA215" s="55" t="s">
        <v>1192</v>
      </c>
      <c r="AB215" s="55" t="s">
        <v>1193</v>
      </c>
      <c r="AC215" s="55" t="s">
        <v>1194</v>
      </c>
      <c r="AD215" s="55" t="s">
        <v>1193</v>
      </c>
      <c r="AE215" s="55" t="s">
        <v>1193</v>
      </c>
      <c r="AF215" s="55"/>
      <c r="AG215" s="55" t="s">
        <v>1193</v>
      </c>
      <c r="AH215" s="55" t="s">
        <v>1195</v>
      </c>
      <c r="AI215" s="55" t="s">
        <v>1196</v>
      </c>
      <c r="AJ215" s="55" t="s">
        <v>1193</v>
      </c>
      <c r="AK215" s="42"/>
      <c r="AL215" s="71"/>
      <c r="AM215" s="42"/>
      <c r="AN215" s="42"/>
      <c r="AO215" s="57"/>
    </row>
    <row r="216" spans="1:41" ht="64.5" customHeight="1" x14ac:dyDescent="0.25">
      <c r="A216" s="55" t="s">
        <v>144</v>
      </c>
      <c r="B216" s="138"/>
      <c r="C216" s="55" t="s">
        <v>679</v>
      </c>
      <c r="D216" s="55" t="s">
        <v>680</v>
      </c>
      <c r="E216" s="55">
        <v>15</v>
      </c>
      <c r="F216" s="55">
        <v>30</v>
      </c>
      <c r="G216" s="55">
        <v>83.8</v>
      </c>
      <c r="H216" s="55" t="s">
        <v>403</v>
      </c>
      <c r="I216" s="55" t="s">
        <v>683</v>
      </c>
      <c r="J216" s="55" t="s">
        <v>850</v>
      </c>
      <c r="K216" s="55" t="s">
        <v>684</v>
      </c>
      <c r="L216" s="55">
        <v>0</v>
      </c>
      <c r="M216" s="55">
        <v>11</v>
      </c>
      <c r="N216" s="199">
        <f>+'[1]PI Rev 20-Ago-2019 (Ajustado)'!AH213</f>
        <v>9</v>
      </c>
      <c r="O216" s="55" t="s">
        <v>1197</v>
      </c>
      <c r="P216" s="55" t="s">
        <v>1198</v>
      </c>
      <c r="Q216" s="55" t="s">
        <v>1198</v>
      </c>
      <c r="R216" s="55" t="s">
        <v>1198</v>
      </c>
      <c r="S216" s="55" t="s">
        <v>1198</v>
      </c>
      <c r="T216" s="55" t="s">
        <v>1199</v>
      </c>
      <c r="U216" s="55" t="s">
        <v>1200</v>
      </c>
      <c r="V216" s="55" t="s">
        <v>1201</v>
      </c>
      <c r="W216" s="55" t="s">
        <v>1188</v>
      </c>
      <c r="X216" s="55" t="s">
        <v>1189</v>
      </c>
      <c r="Y216" s="55" t="s">
        <v>1202</v>
      </c>
      <c r="Z216" s="55" t="s">
        <v>1203</v>
      </c>
      <c r="AA216" s="55" t="s">
        <v>1204</v>
      </c>
      <c r="AB216" s="55" t="s">
        <v>1204</v>
      </c>
      <c r="AC216" s="55" t="s">
        <v>1194</v>
      </c>
      <c r="AD216" s="55" t="s">
        <v>1204</v>
      </c>
      <c r="AE216" s="55" t="s">
        <v>1205</v>
      </c>
      <c r="AF216" s="55"/>
      <c r="AG216" s="55" t="s">
        <v>1206</v>
      </c>
      <c r="AH216" s="55" t="s">
        <v>1195</v>
      </c>
      <c r="AI216" s="55" t="s">
        <v>1196</v>
      </c>
      <c r="AJ216" s="55" t="s">
        <v>1204</v>
      </c>
      <c r="AK216" s="42"/>
      <c r="AL216" s="71"/>
      <c r="AM216" s="42"/>
      <c r="AN216" s="42"/>
      <c r="AO216" s="57"/>
    </row>
    <row r="217" spans="1:41" ht="64.5" customHeight="1" x14ac:dyDescent="0.25">
      <c r="A217" s="55" t="s">
        <v>144</v>
      </c>
      <c r="B217" s="138"/>
      <c r="C217" s="55" t="s">
        <v>679</v>
      </c>
      <c r="D217" s="55" t="s">
        <v>680</v>
      </c>
      <c r="E217" s="55">
        <v>15</v>
      </c>
      <c r="F217" s="55">
        <v>30</v>
      </c>
      <c r="G217" s="55">
        <v>83.8</v>
      </c>
      <c r="H217" s="55" t="s">
        <v>403</v>
      </c>
      <c r="I217" s="55" t="s">
        <v>685</v>
      </c>
      <c r="J217" s="55" t="s">
        <v>850</v>
      </c>
      <c r="K217" s="55" t="s">
        <v>686</v>
      </c>
      <c r="L217" s="55">
        <v>15</v>
      </c>
      <c r="M217" s="55">
        <v>30</v>
      </c>
      <c r="N217" s="199">
        <f>+'[1]PI Rev 20-Ago-2019 (Ajustado)'!AH214</f>
        <v>26.26</v>
      </c>
      <c r="O217" s="55" t="s">
        <v>1207</v>
      </c>
      <c r="P217" s="55" t="s">
        <v>1198</v>
      </c>
      <c r="Q217" s="55" t="s">
        <v>1198</v>
      </c>
      <c r="R217" s="55" t="s">
        <v>1198</v>
      </c>
      <c r="S217" s="55" t="s">
        <v>1198</v>
      </c>
      <c r="T217" s="55" t="s">
        <v>1208</v>
      </c>
      <c r="U217" s="55" t="s">
        <v>1209</v>
      </c>
      <c r="V217" s="55" t="s">
        <v>1187</v>
      </c>
      <c r="W217" s="55" t="s">
        <v>1188</v>
      </c>
      <c r="X217" s="55" t="s">
        <v>1189</v>
      </c>
      <c r="Y217" s="55" t="s">
        <v>1210</v>
      </c>
      <c r="Z217" s="55" t="s">
        <v>1191</v>
      </c>
      <c r="AA217" s="55" t="s">
        <v>1204</v>
      </c>
      <c r="AB217" s="55" t="s">
        <v>1211</v>
      </c>
      <c r="AC217" s="55" t="s">
        <v>1194</v>
      </c>
      <c r="AD217" s="55" t="s">
        <v>1211</v>
      </c>
      <c r="AE217" s="55" t="s">
        <v>1205</v>
      </c>
      <c r="AF217" s="55"/>
      <c r="AG217" s="55" t="s">
        <v>1206</v>
      </c>
      <c r="AH217" s="55" t="s">
        <v>1195</v>
      </c>
      <c r="AI217" s="55" t="s">
        <v>1196</v>
      </c>
      <c r="AJ217" s="55" t="s">
        <v>1204</v>
      </c>
      <c r="AK217" s="42"/>
      <c r="AL217" s="71"/>
      <c r="AM217" s="42"/>
      <c r="AN217" s="42"/>
      <c r="AO217" s="57"/>
    </row>
    <row r="218" spans="1:41" ht="64.5" customHeight="1" x14ac:dyDescent="0.25">
      <c r="A218" s="55" t="s">
        <v>144</v>
      </c>
      <c r="B218" s="138"/>
      <c r="C218" s="55" t="s">
        <v>679</v>
      </c>
      <c r="D218" s="55" t="s">
        <v>680</v>
      </c>
      <c r="E218" s="55">
        <v>15</v>
      </c>
      <c r="F218" s="55">
        <v>30</v>
      </c>
      <c r="G218" s="55">
        <v>83.8</v>
      </c>
      <c r="H218" s="55" t="s">
        <v>403</v>
      </c>
      <c r="I218" s="55" t="s">
        <v>687</v>
      </c>
      <c r="J218" s="55" t="s">
        <v>850</v>
      </c>
      <c r="K218" s="55" t="s">
        <v>688</v>
      </c>
      <c r="L218" s="55">
        <v>0</v>
      </c>
      <c r="M218" s="55">
        <v>2</v>
      </c>
      <c r="N218" s="199">
        <f>+'[1]PI Rev 20-Ago-2019 (Ajustado)'!AH215</f>
        <v>2</v>
      </c>
      <c r="O218" s="55" t="s">
        <v>1212</v>
      </c>
      <c r="P218" s="55" t="s">
        <v>1198</v>
      </c>
      <c r="Q218" s="55" t="s">
        <v>1198</v>
      </c>
      <c r="R218" s="55" t="s">
        <v>1198</v>
      </c>
      <c r="S218" s="55" t="s">
        <v>1198</v>
      </c>
      <c r="T218" s="55" t="s">
        <v>1213</v>
      </c>
      <c r="U218" s="55" t="s">
        <v>1214</v>
      </c>
      <c r="V218" s="55" t="s">
        <v>1215</v>
      </c>
      <c r="W218" s="55" t="s">
        <v>1188</v>
      </c>
      <c r="X218" s="55" t="s">
        <v>1189</v>
      </c>
      <c r="Y218" s="55" t="s">
        <v>1216</v>
      </c>
      <c r="Z218" s="55" t="s">
        <v>1204</v>
      </c>
      <c r="AA218" s="55" t="s">
        <v>1204</v>
      </c>
      <c r="AB218" s="55" t="s">
        <v>1204</v>
      </c>
      <c r="AC218" s="55" t="s">
        <v>1194</v>
      </c>
      <c r="AD218" s="55" t="s">
        <v>1204</v>
      </c>
      <c r="AE218" s="55" t="s">
        <v>1204</v>
      </c>
      <c r="AF218" s="55"/>
      <c r="AG218" s="55" t="s">
        <v>1217</v>
      </c>
      <c r="AH218" s="55" t="s">
        <v>1195</v>
      </c>
      <c r="AI218" s="55" t="s">
        <v>1196</v>
      </c>
      <c r="AJ218" s="55" t="s">
        <v>1204</v>
      </c>
      <c r="AK218" s="42"/>
      <c r="AL218" s="71"/>
      <c r="AM218" s="42"/>
      <c r="AN218" s="42"/>
      <c r="AO218" s="57"/>
    </row>
    <row r="219" spans="1:41" ht="64.5" customHeight="1" x14ac:dyDescent="0.25">
      <c r="A219" s="55" t="s">
        <v>144</v>
      </c>
      <c r="B219" s="55" t="s">
        <v>1218</v>
      </c>
      <c r="C219" s="55" t="s">
        <v>679</v>
      </c>
      <c r="D219" s="55" t="s">
        <v>680</v>
      </c>
      <c r="E219" s="55">
        <v>15</v>
      </c>
      <c r="F219" s="55">
        <v>30</v>
      </c>
      <c r="G219" s="55">
        <v>83.8</v>
      </c>
      <c r="H219" s="55" t="s">
        <v>403</v>
      </c>
      <c r="I219" s="58" t="s">
        <v>689</v>
      </c>
      <c r="J219" s="55" t="s">
        <v>850</v>
      </c>
      <c r="K219" s="55" t="s">
        <v>690</v>
      </c>
      <c r="L219" s="55">
        <v>0</v>
      </c>
      <c r="M219" s="55">
        <v>1</v>
      </c>
      <c r="N219" s="199">
        <f>+'[1]PI Rev 20-Ago-2019 (Ajustado)'!AH216</f>
        <v>0</v>
      </c>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42"/>
      <c r="AL219" s="71"/>
      <c r="AM219" s="42"/>
      <c r="AN219" s="42"/>
      <c r="AO219" s="57"/>
    </row>
    <row r="220" spans="1:41" ht="64.5" customHeight="1" x14ac:dyDescent="0.25">
      <c r="A220" s="55" t="s">
        <v>144</v>
      </c>
      <c r="B220" s="55" t="s">
        <v>1219</v>
      </c>
      <c r="C220" s="55" t="s">
        <v>679</v>
      </c>
      <c r="D220" s="55" t="s">
        <v>680</v>
      </c>
      <c r="E220" s="55">
        <v>15</v>
      </c>
      <c r="F220" s="55">
        <v>30</v>
      </c>
      <c r="G220" s="55">
        <v>83.8</v>
      </c>
      <c r="H220" s="55" t="s">
        <v>403</v>
      </c>
      <c r="I220" s="55" t="s">
        <v>691</v>
      </c>
      <c r="J220" s="55" t="s">
        <v>850</v>
      </c>
      <c r="K220" s="55" t="s">
        <v>692</v>
      </c>
      <c r="L220" s="55">
        <v>2</v>
      </c>
      <c r="M220" s="55">
        <v>5</v>
      </c>
      <c r="N220" s="199">
        <f>+'[1]PI Rev 20-Ago-2019 (Ajustado)'!AH217</f>
        <v>4.4000000000000004</v>
      </c>
      <c r="O220" s="55" t="s">
        <v>1220</v>
      </c>
      <c r="P220" s="55" t="s">
        <v>1198</v>
      </c>
      <c r="Q220" s="55" t="s">
        <v>1198</v>
      </c>
      <c r="R220" s="55" t="s">
        <v>1198</v>
      </c>
      <c r="S220" s="55" t="s">
        <v>1198</v>
      </c>
      <c r="T220" s="55" t="s">
        <v>1221</v>
      </c>
      <c r="U220" s="55" t="s">
        <v>1222</v>
      </c>
      <c r="V220" s="55" t="s">
        <v>1223</v>
      </c>
      <c r="W220" s="55" t="s">
        <v>1188</v>
      </c>
      <c r="X220" s="55" t="s">
        <v>1224</v>
      </c>
      <c r="Y220" s="55" t="s">
        <v>1225</v>
      </c>
      <c r="Z220" s="55" t="s">
        <v>1226</v>
      </c>
      <c r="AA220" s="55" t="s">
        <v>1227</v>
      </c>
      <c r="AB220" s="55" t="s">
        <v>1228</v>
      </c>
      <c r="AC220" s="55" t="s">
        <v>1194</v>
      </c>
      <c r="AD220" s="55" t="s">
        <v>1229</v>
      </c>
      <c r="AE220" s="55" t="s">
        <v>1230</v>
      </c>
      <c r="AF220" s="55"/>
      <c r="AG220" s="55" t="s">
        <v>1231</v>
      </c>
      <c r="AH220" s="55" t="s">
        <v>1195</v>
      </c>
      <c r="AI220" s="55" t="s">
        <v>1196</v>
      </c>
      <c r="AJ220" s="55" t="s">
        <v>1193</v>
      </c>
      <c r="AK220" s="42"/>
      <c r="AL220" s="71"/>
      <c r="AM220" s="42"/>
      <c r="AN220" s="42"/>
      <c r="AO220" s="57"/>
    </row>
    <row r="221" spans="1:41" ht="64.5" customHeight="1" x14ac:dyDescent="0.25">
      <c r="A221" s="55" t="s">
        <v>144</v>
      </c>
      <c r="B221" s="55" t="s">
        <v>1232</v>
      </c>
      <c r="C221" s="55" t="s">
        <v>679</v>
      </c>
      <c r="D221" s="55" t="s">
        <v>680</v>
      </c>
      <c r="E221" s="55">
        <v>15</v>
      </c>
      <c r="F221" s="55">
        <v>30</v>
      </c>
      <c r="G221" s="55">
        <v>83.8</v>
      </c>
      <c r="H221" s="55" t="s">
        <v>403</v>
      </c>
      <c r="I221" s="55" t="s">
        <v>693</v>
      </c>
      <c r="J221" s="55" t="s">
        <v>850</v>
      </c>
      <c r="K221" s="55" t="s">
        <v>694</v>
      </c>
      <c r="L221" s="55">
        <v>0</v>
      </c>
      <c r="M221" s="55">
        <v>4</v>
      </c>
      <c r="N221" s="199">
        <f>+'[1]PI Rev 20-Ago-2019 (Ajustado)'!AH218</f>
        <v>2</v>
      </c>
      <c r="O221" s="55" t="s">
        <v>1220</v>
      </c>
      <c r="P221" s="55" t="s">
        <v>1198</v>
      </c>
      <c r="Q221" s="55" t="s">
        <v>1198</v>
      </c>
      <c r="R221" s="55" t="s">
        <v>1198</v>
      </c>
      <c r="S221" s="55" t="s">
        <v>1198</v>
      </c>
      <c r="T221" s="55" t="s">
        <v>1233</v>
      </c>
      <c r="U221" s="55" t="s">
        <v>1234</v>
      </c>
      <c r="V221" s="55" t="s">
        <v>1235</v>
      </c>
      <c r="W221" s="55" t="s">
        <v>1188</v>
      </c>
      <c r="X221" s="55" t="s">
        <v>1189</v>
      </c>
      <c r="Y221" s="55" t="s">
        <v>1236</v>
      </c>
      <c r="Z221" s="55" t="s">
        <v>1237</v>
      </c>
      <c r="AA221" s="55" t="s">
        <v>1238</v>
      </c>
      <c r="AB221" s="55" t="s">
        <v>1204</v>
      </c>
      <c r="AC221" s="55" t="s">
        <v>1194</v>
      </c>
      <c r="AD221" s="55" t="s">
        <v>1204</v>
      </c>
      <c r="AE221" s="55" t="s">
        <v>1204</v>
      </c>
      <c r="AF221" s="55"/>
      <c r="AG221" s="55" t="s">
        <v>1204</v>
      </c>
      <c r="AH221" s="55" t="s">
        <v>1195</v>
      </c>
      <c r="AI221" s="55" t="s">
        <v>1196</v>
      </c>
      <c r="AJ221" s="55" t="s">
        <v>1193</v>
      </c>
      <c r="AK221" s="42"/>
      <c r="AL221" s="71"/>
      <c r="AM221" s="42"/>
      <c r="AN221" s="42"/>
      <c r="AO221" s="57"/>
    </row>
    <row r="222" spans="1:41" ht="64.5" customHeight="1" x14ac:dyDescent="0.25">
      <c r="A222" s="55" t="s">
        <v>144</v>
      </c>
      <c r="B222" s="58" t="s">
        <v>2887</v>
      </c>
      <c r="C222" s="55" t="s">
        <v>679</v>
      </c>
      <c r="D222" s="55" t="s">
        <v>680</v>
      </c>
      <c r="E222" s="55">
        <v>15</v>
      </c>
      <c r="F222" s="55">
        <v>30</v>
      </c>
      <c r="G222" s="55">
        <v>83.8</v>
      </c>
      <c r="H222" s="55" t="s">
        <v>403</v>
      </c>
      <c r="I222" s="55" t="s">
        <v>695</v>
      </c>
      <c r="J222" s="55" t="s">
        <v>850</v>
      </c>
      <c r="K222" s="55" t="s">
        <v>696</v>
      </c>
      <c r="L222" s="55">
        <v>0</v>
      </c>
      <c r="M222" s="55">
        <v>100</v>
      </c>
      <c r="N222" s="199">
        <f>+'[1]PI Rev 20-Ago-2019 (Ajustado)'!AH219</f>
        <v>91.67</v>
      </c>
      <c r="O222" s="55" t="s">
        <v>1220</v>
      </c>
      <c r="P222" s="55" t="s">
        <v>1198</v>
      </c>
      <c r="Q222" s="55" t="s">
        <v>1198</v>
      </c>
      <c r="R222" s="55" t="s">
        <v>1198</v>
      </c>
      <c r="S222" s="55" t="s">
        <v>1198</v>
      </c>
      <c r="T222" s="55" t="s">
        <v>1239</v>
      </c>
      <c r="U222" s="55" t="s">
        <v>1240</v>
      </c>
      <c r="V222" s="55" t="s">
        <v>1241</v>
      </c>
      <c r="W222" s="55" t="s">
        <v>1188</v>
      </c>
      <c r="X222" s="55" t="s">
        <v>1242</v>
      </c>
      <c r="Y222" s="55" t="s">
        <v>1243</v>
      </c>
      <c r="Z222" s="55" t="s">
        <v>1244</v>
      </c>
      <c r="AA222" s="55" t="s">
        <v>1245</v>
      </c>
      <c r="AB222" s="55" t="s">
        <v>1228</v>
      </c>
      <c r="AC222" s="55" t="s">
        <v>1194</v>
      </c>
      <c r="AD222" s="55" t="s">
        <v>1229</v>
      </c>
      <c r="AE222" s="55" t="s">
        <v>1193</v>
      </c>
      <c r="AF222" s="55"/>
      <c r="AG222" s="55" t="s">
        <v>1231</v>
      </c>
      <c r="AH222" s="55" t="s">
        <v>1195</v>
      </c>
      <c r="AI222" s="55" t="s">
        <v>1196</v>
      </c>
      <c r="AJ222" s="55" t="s">
        <v>1193</v>
      </c>
      <c r="AK222" s="42"/>
      <c r="AL222" s="71"/>
      <c r="AM222" s="42"/>
      <c r="AN222" s="42"/>
      <c r="AO222" s="57"/>
    </row>
    <row r="223" spans="1:41" ht="64.5" customHeight="1" x14ac:dyDescent="0.25">
      <c r="A223" s="55" t="s">
        <v>145</v>
      </c>
      <c r="B223" s="55" t="s">
        <v>699</v>
      </c>
      <c r="C223" s="55" t="s">
        <v>697</v>
      </c>
      <c r="D223" s="55" t="s">
        <v>698</v>
      </c>
      <c r="E223" s="55">
        <v>137446</v>
      </c>
      <c r="F223" s="55">
        <v>178.48699999999999</v>
      </c>
      <c r="G223" s="55">
        <v>1</v>
      </c>
      <c r="H223" s="55" t="s">
        <v>311</v>
      </c>
      <c r="I223" s="55" t="s">
        <v>699</v>
      </c>
      <c r="J223" s="55" t="s">
        <v>850</v>
      </c>
      <c r="K223" s="55" t="s">
        <v>700</v>
      </c>
      <c r="L223" s="55">
        <v>0</v>
      </c>
      <c r="M223" s="55">
        <v>1</v>
      </c>
      <c r="N223" s="199">
        <f>+'[1]PI Rev 20-Ago-2019 (Ajustado)'!AH220</f>
        <v>1</v>
      </c>
      <c r="O223" s="55"/>
      <c r="P223" s="55"/>
      <c r="Q223" s="55"/>
      <c r="R223" s="55"/>
      <c r="S223" s="62">
        <v>130822</v>
      </c>
      <c r="T223" s="55" t="s">
        <v>1160</v>
      </c>
      <c r="U223" s="58" t="s">
        <v>1161</v>
      </c>
      <c r="V223" s="55" t="s">
        <v>1162</v>
      </c>
      <c r="W223" s="55" t="s">
        <v>1163</v>
      </c>
      <c r="X223" s="55" t="s">
        <v>1164</v>
      </c>
      <c r="Y223" s="55" t="s">
        <v>1165</v>
      </c>
      <c r="Z223" s="55" t="s">
        <v>1166</v>
      </c>
      <c r="AA223" s="55" t="s">
        <v>1167</v>
      </c>
      <c r="AB223" s="55" t="s">
        <v>1168</v>
      </c>
      <c r="AC223" s="56"/>
      <c r="AD223" s="55" t="s">
        <v>1169</v>
      </c>
      <c r="AE223" s="55" t="s">
        <v>1170</v>
      </c>
      <c r="AF223" s="56"/>
      <c r="AG223" s="56"/>
      <c r="AH223" s="56"/>
      <c r="AI223" s="56"/>
      <c r="AJ223" s="55" t="s">
        <v>1171</v>
      </c>
      <c r="AK223" s="42"/>
      <c r="AL223" s="42"/>
      <c r="AM223" s="42"/>
      <c r="AN223" s="42"/>
      <c r="AO223" s="57"/>
    </row>
    <row r="224" spans="1:41" ht="64.5" customHeight="1" x14ac:dyDescent="0.25">
      <c r="A224" s="55" t="s">
        <v>145</v>
      </c>
      <c r="B224" s="55" t="s">
        <v>1172</v>
      </c>
      <c r="C224" s="55" t="s">
        <v>697</v>
      </c>
      <c r="D224" s="55" t="s">
        <v>698</v>
      </c>
      <c r="E224" s="55">
        <v>137446</v>
      </c>
      <c r="F224" s="55">
        <v>178.48699999999999</v>
      </c>
      <c r="G224" s="55"/>
      <c r="H224" s="55" t="s">
        <v>311</v>
      </c>
      <c r="I224" s="55" t="s">
        <v>701</v>
      </c>
      <c r="J224" s="55" t="s">
        <v>850</v>
      </c>
      <c r="K224" s="55" t="s">
        <v>702</v>
      </c>
      <c r="L224" s="55">
        <v>1</v>
      </c>
      <c r="M224" s="55">
        <v>1</v>
      </c>
      <c r="N224" s="199">
        <f>+'[1]PI Rev 20-Ago-2019 (Ajustado)'!AH221</f>
        <v>1</v>
      </c>
      <c r="O224" s="55"/>
      <c r="P224" s="55"/>
      <c r="Q224" s="55"/>
      <c r="R224" s="55"/>
      <c r="S224" s="62">
        <v>130822</v>
      </c>
      <c r="T224" s="55" t="s">
        <v>1160</v>
      </c>
      <c r="U224" s="58" t="s">
        <v>1161</v>
      </c>
      <c r="V224" s="55" t="s">
        <v>2962</v>
      </c>
      <c r="W224" s="55" t="s">
        <v>1163</v>
      </c>
      <c r="X224" s="55" t="s">
        <v>1173</v>
      </c>
      <c r="Y224" s="55" t="s">
        <v>1174</v>
      </c>
      <c r="Z224" s="55" t="s">
        <v>1175</v>
      </c>
      <c r="AA224" s="55" t="s">
        <v>1176</v>
      </c>
      <c r="AB224" s="55" t="s">
        <v>1168</v>
      </c>
      <c r="AC224" s="55" t="s">
        <v>1177</v>
      </c>
      <c r="AD224" s="55" t="s">
        <v>1169</v>
      </c>
      <c r="AE224" s="55" t="s">
        <v>1170</v>
      </c>
      <c r="AF224" s="55"/>
      <c r="AG224" s="55" t="s">
        <v>1178</v>
      </c>
      <c r="AH224" s="55" t="s">
        <v>1179</v>
      </c>
      <c r="AI224" s="55" t="s">
        <v>1180</v>
      </c>
      <c r="AJ224" s="55" t="s">
        <v>1181</v>
      </c>
      <c r="AK224" s="42"/>
      <c r="AL224" s="42"/>
      <c r="AM224" s="42"/>
      <c r="AN224" s="42"/>
      <c r="AO224" s="57"/>
    </row>
    <row r="225" spans="1:41" ht="64.5" customHeight="1" x14ac:dyDescent="0.25">
      <c r="A225" s="55" t="s">
        <v>146</v>
      </c>
      <c r="B225" s="55"/>
      <c r="C225" s="55" t="s">
        <v>703</v>
      </c>
      <c r="D225" s="55" t="s">
        <v>704</v>
      </c>
      <c r="E225" s="55">
        <v>5</v>
      </c>
      <c r="F225" s="55">
        <v>5</v>
      </c>
      <c r="G225" s="55"/>
      <c r="H225" s="55" t="s">
        <v>369</v>
      </c>
      <c r="I225" s="55" t="s">
        <v>705</v>
      </c>
      <c r="J225" s="55" t="s">
        <v>850</v>
      </c>
      <c r="K225" s="55" t="s">
        <v>706</v>
      </c>
      <c r="L225" s="55">
        <v>1</v>
      </c>
      <c r="M225" s="55">
        <v>1</v>
      </c>
      <c r="N225" s="199">
        <f>+'[1]PI Rev 20-Ago-2019 (Ajustado)'!AH222</f>
        <v>1</v>
      </c>
      <c r="O225" s="55" t="s">
        <v>874</v>
      </c>
      <c r="P225" s="55" t="s">
        <v>852</v>
      </c>
      <c r="Q225" s="55"/>
      <c r="R225" s="55"/>
      <c r="S225" s="55"/>
      <c r="T225" s="55" t="s">
        <v>855</v>
      </c>
      <c r="U225" s="55" t="s">
        <v>856</v>
      </c>
      <c r="V225" s="55" t="s">
        <v>857</v>
      </c>
      <c r="W225" s="55" t="s">
        <v>2963</v>
      </c>
      <c r="X225" s="58" t="s">
        <v>858</v>
      </c>
      <c r="Y225" s="55" t="s">
        <v>943</v>
      </c>
      <c r="Z225" s="55" t="s">
        <v>859</v>
      </c>
      <c r="AA225" s="55" t="s">
        <v>860</v>
      </c>
      <c r="AB225" s="55"/>
      <c r="AC225" s="55" t="s">
        <v>861</v>
      </c>
      <c r="AD225" s="55" t="s">
        <v>862</v>
      </c>
      <c r="AE225" s="55" t="s">
        <v>866</v>
      </c>
      <c r="AF225" s="55"/>
      <c r="AG225" s="55" t="s">
        <v>863</v>
      </c>
      <c r="AH225" s="55" t="s">
        <v>864</v>
      </c>
      <c r="AI225" s="55" t="s">
        <v>865</v>
      </c>
      <c r="AJ225" s="55"/>
      <c r="AK225" s="42"/>
      <c r="AL225" s="42"/>
      <c r="AM225" s="42"/>
      <c r="AN225" s="42"/>
      <c r="AO225" s="57"/>
    </row>
    <row r="226" spans="1:41" ht="64.5" customHeight="1" x14ac:dyDescent="0.25">
      <c r="A226" s="55" t="s">
        <v>146</v>
      </c>
      <c r="B226" s="55"/>
      <c r="C226" s="55" t="s">
        <v>703</v>
      </c>
      <c r="D226" s="55" t="s">
        <v>704</v>
      </c>
      <c r="E226" s="55">
        <v>5</v>
      </c>
      <c r="F226" s="55">
        <v>5</v>
      </c>
      <c r="G226" s="55"/>
      <c r="H226" s="55" t="s">
        <v>369</v>
      </c>
      <c r="I226" s="55" t="s">
        <v>707</v>
      </c>
      <c r="J226" s="55" t="s">
        <v>850</v>
      </c>
      <c r="K226" s="55" t="s">
        <v>708</v>
      </c>
      <c r="L226" s="55">
        <v>1</v>
      </c>
      <c r="M226" s="55">
        <v>1</v>
      </c>
      <c r="N226" s="199">
        <f>+'[1]PI Rev 20-Ago-2019 (Ajustado)'!AH223</f>
        <v>1</v>
      </c>
      <c r="O226" s="55" t="s">
        <v>854</v>
      </c>
      <c r="P226" s="55" t="s">
        <v>853</v>
      </c>
      <c r="Q226" s="55"/>
      <c r="R226" s="55"/>
      <c r="S226" s="55"/>
      <c r="T226" s="55" t="s">
        <v>867</v>
      </c>
      <c r="U226" s="55" t="s">
        <v>872</v>
      </c>
      <c r="V226" s="55" t="s">
        <v>944</v>
      </c>
      <c r="W226" s="55" t="s">
        <v>868</v>
      </c>
      <c r="X226" s="55" t="s">
        <v>869</v>
      </c>
      <c r="Y226" s="55"/>
      <c r="Z226" s="55" t="s">
        <v>870</v>
      </c>
      <c r="AA226" s="55" t="s">
        <v>945</v>
      </c>
      <c r="AB226" s="55"/>
      <c r="AC226" s="55" t="s">
        <v>873</v>
      </c>
      <c r="AD226" s="55"/>
      <c r="AE226" s="55"/>
      <c r="AF226" s="55"/>
      <c r="AG226" s="55" t="s">
        <v>871</v>
      </c>
      <c r="AH226" s="55"/>
      <c r="AI226" s="55"/>
      <c r="AJ226" s="55"/>
      <c r="AK226" s="42"/>
      <c r="AL226" s="42"/>
      <c r="AM226" s="42"/>
      <c r="AN226" s="42"/>
      <c r="AO226" s="57"/>
    </row>
    <row r="227" spans="1:41" ht="64.5" customHeight="1" x14ac:dyDescent="0.25">
      <c r="A227" s="55" t="s">
        <v>146</v>
      </c>
      <c r="B227" s="55"/>
      <c r="C227" s="55" t="s">
        <v>703</v>
      </c>
      <c r="D227" s="55" t="s">
        <v>704</v>
      </c>
      <c r="E227" s="55">
        <v>5</v>
      </c>
      <c r="F227" s="55">
        <v>5</v>
      </c>
      <c r="G227" s="55"/>
      <c r="H227" s="55" t="s">
        <v>369</v>
      </c>
      <c r="I227" s="55" t="s">
        <v>709</v>
      </c>
      <c r="J227" s="55" t="s">
        <v>851</v>
      </c>
      <c r="K227" s="55" t="s">
        <v>710</v>
      </c>
      <c r="L227" s="55">
        <v>1</v>
      </c>
      <c r="M227" s="55">
        <v>4</v>
      </c>
      <c r="N227" s="199">
        <f>+'[1]PI Rev 20-Ago-2019 (Ajustado)'!AH224</f>
        <v>2</v>
      </c>
      <c r="O227" s="55" t="s">
        <v>875</v>
      </c>
      <c r="P227" s="55" t="s">
        <v>876</v>
      </c>
      <c r="Q227" s="55"/>
      <c r="R227" s="55"/>
      <c r="S227" s="55"/>
      <c r="T227" s="55" t="s">
        <v>946</v>
      </c>
      <c r="U227" s="55" t="s">
        <v>877</v>
      </c>
      <c r="V227" s="55"/>
      <c r="W227" s="55" t="s">
        <v>947</v>
      </c>
      <c r="X227" s="55" t="s">
        <v>948</v>
      </c>
      <c r="Y227" s="55"/>
      <c r="Z227" s="55" t="s">
        <v>878</v>
      </c>
      <c r="AA227" s="55"/>
      <c r="AB227" s="55"/>
      <c r="AC227" s="55"/>
      <c r="AD227" s="55" t="s">
        <v>949</v>
      </c>
      <c r="AE227" s="55"/>
      <c r="AF227" s="55"/>
      <c r="AG227" s="55" t="s">
        <v>950</v>
      </c>
      <c r="AH227" s="55" t="s">
        <v>951</v>
      </c>
      <c r="AI227" s="55"/>
      <c r="AJ227" s="55"/>
      <c r="AK227" s="42"/>
      <c r="AL227" s="42"/>
      <c r="AM227" s="42"/>
      <c r="AN227" s="42"/>
      <c r="AO227" s="57"/>
    </row>
    <row r="228" spans="1:41" ht="64.5" customHeight="1" x14ac:dyDescent="0.25">
      <c r="A228" s="55" t="s">
        <v>146</v>
      </c>
      <c r="B228" s="55">
        <v>221</v>
      </c>
      <c r="C228" s="55" t="s">
        <v>703</v>
      </c>
      <c r="D228" s="55" t="s">
        <v>704</v>
      </c>
      <c r="E228" s="55">
        <v>5</v>
      </c>
      <c r="F228" s="55">
        <v>5</v>
      </c>
      <c r="G228" s="55"/>
      <c r="H228" s="55" t="s">
        <v>369</v>
      </c>
      <c r="I228" s="55" t="s">
        <v>711</v>
      </c>
      <c r="J228" s="55" t="s">
        <v>850</v>
      </c>
      <c r="K228" s="55" t="s">
        <v>712</v>
      </c>
      <c r="L228" s="55">
        <v>1</v>
      </c>
      <c r="M228" s="55">
        <v>1</v>
      </c>
      <c r="N228" s="199">
        <f>+'[1]PI Rev 20-Ago-2019 (Ajustado)'!AH225</f>
        <v>1</v>
      </c>
      <c r="O228" s="55" t="s">
        <v>1053</v>
      </c>
      <c r="P228" s="55" t="s">
        <v>1054</v>
      </c>
      <c r="Q228" s="55" t="s">
        <v>1055</v>
      </c>
      <c r="R228" s="55" t="s">
        <v>1056</v>
      </c>
      <c r="S228" s="55" t="s">
        <v>1057</v>
      </c>
      <c r="T228" s="55" t="s">
        <v>1058</v>
      </c>
      <c r="U228" s="55" t="s">
        <v>1059</v>
      </c>
      <c r="V228" s="55" t="s">
        <v>1060</v>
      </c>
      <c r="W228" s="55" t="s">
        <v>1061</v>
      </c>
      <c r="X228" s="55" t="s">
        <v>1062</v>
      </c>
      <c r="Y228" s="55" t="s">
        <v>1063</v>
      </c>
      <c r="Z228" s="55" t="s">
        <v>1064</v>
      </c>
      <c r="AA228" s="55" t="s">
        <v>1065</v>
      </c>
      <c r="AB228" s="55" t="s">
        <v>1066</v>
      </c>
      <c r="AC228" s="55" t="s">
        <v>1067</v>
      </c>
      <c r="AD228" s="55" t="s">
        <v>1068</v>
      </c>
      <c r="AE228" s="55" t="s">
        <v>1069</v>
      </c>
      <c r="AF228" s="55"/>
      <c r="AG228" s="55" t="s">
        <v>1070</v>
      </c>
      <c r="AH228" s="55"/>
      <c r="AI228" s="55"/>
      <c r="AJ228" s="55"/>
      <c r="AK228" s="42"/>
      <c r="AL228" s="42"/>
      <c r="AM228" s="42"/>
      <c r="AN228" s="42"/>
      <c r="AO228" s="57"/>
    </row>
    <row r="229" spans="1:41" ht="64.5" customHeight="1" x14ac:dyDescent="0.25">
      <c r="A229" s="55" t="s">
        <v>146</v>
      </c>
      <c r="B229" s="55">
        <v>222</v>
      </c>
      <c r="C229" s="55" t="s">
        <v>713</v>
      </c>
      <c r="D229" s="55" t="s">
        <v>714</v>
      </c>
      <c r="E229" s="55">
        <v>0</v>
      </c>
      <c r="F229" s="55">
        <v>1</v>
      </c>
      <c r="G229" s="55"/>
      <c r="H229" s="55" t="s">
        <v>369</v>
      </c>
      <c r="I229" s="55" t="s">
        <v>715</v>
      </c>
      <c r="J229" s="55" t="s">
        <v>850</v>
      </c>
      <c r="K229" s="55" t="s">
        <v>716</v>
      </c>
      <c r="L229" s="55">
        <v>1</v>
      </c>
      <c r="M229" s="55">
        <v>4</v>
      </c>
      <c r="N229" s="199">
        <f>+'[1]PI Rev 20-Ago-2019 (Ajustado)'!AH226</f>
        <v>0.3</v>
      </c>
      <c r="O229" s="55" t="s">
        <v>1071</v>
      </c>
      <c r="P229" s="55" t="s">
        <v>1072</v>
      </c>
      <c r="Q229" s="55"/>
      <c r="R229" s="55" t="s">
        <v>1072</v>
      </c>
      <c r="S229" s="55"/>
      <c r="T229" s="55"/>
      <c r="U229" s="55"/>
      <c r="V229" s="55"/>
      <c r="W229" s="55"/>
      <c r="X229" s="55"/>
      <c r="Y229" s="55"/>
      <c r="Z229" s="55"/>
      <c r="AA229" s="55"/>
      <c r="AB229" s="55"/>
      <c r="AC229" s="55"/>
      <c r="AD229" s="55"/>
      <c r="AE229" s="55"/>
      <c r="AF229" s="55"/>
      <c r="AG229" s="55"/>
      <c r="AH229" s="55"/>
      <c r="AI229" s="55"/>
      <c r="AJ229" s="55"/>
      <c r="AK229" s="42"/>
      <c r="AL229" s="42"/>
      <c r="AM229" s="42"/>
      <c r="AN229" s="42"/>
      <c r="AO229" s="57"/>
    </row>
    <row r="230" spans="1:41" ht="64.5" customHeight="1" x14ac:dyDescent="0.25">
      <c r="A230" s="55" t="s">
        <v>146</v>
      </c>
      <c r="B230" s="55">
        <v>223</v>
      </c>
      <c r="C230" s="55" t="s">
        <v>713</v>
      </c>
      <c r="D230" s="55" t="s">
        <v>714</v>
      </c>
      <c r="E230" s="55">
        <v>0</v>
      </c>
      <c r="F230" s="55">
        <v>1</v>
      </c>
      <c r="G230" s="55"/>
      <c r="H230" s="55" t="s">
        <v>369</v>
      </c>
      <c r="I230" s="55" t="s">
        <v>717</v>
      </c>
      <c r="J230" s="55" t="s">
        <v>850</v>
      </c>
      <c r="K230" s="55" t="s">
        <v>718</v>
      </c>
      <c r="L230" s="55">
        <v>1</v>
      </c>
      <c r="M230" s="55">
        <v>1</v>
      </c>
      <c r="N230" s="199">
        <f>+'[1]PI Rev 20-Ago-2019 (Ajustado)'!AH227</f>
        <v>1</v>
      </c>
      <c r="O230" s="58" t="s">
        <v>1073</v>
      </c>
      <c r="P230" s="55" t="s">
        <v>1074</v>
      </c>
      <c r="Q230" s="55" t="s">
        <v>1075</v>
      </c>
      <c r="R230" s="55" t="s">
        <v>1076</v>
      </c>
      <c r="S230" s="55" t="s">
        <v>1077</v>
      </c>
      <c r="T230" s="55" t="s">
        <v>1078</v>
      </c>
      <c r="U230" s="55" t="s">
        <v>1079</v>
      </c>
      <c r="V230" s="55" t="s">
        <v>1080</v>
      </c>
      <c r="W230" s="55" t="s">
        <v>1081</v>
      </c>
      <c r="X230" s="55" t="s">
        <v>1082</v>
      </c>
      <c r="Y230" s="55" t="s">
        <v>1083</v>
      </c>
      <c r="Z230" s="55" t="s">
        <v>1084</v>
      </c>
      <c r="AA230" s="55" t="s">
        <v>1085</v>
      </c>
      <c r="AB230" s="55" t="s">
        <v>1086</v>
      </c>
      <c r="AC230" s="55" t="s">
        <v>1087</v>
      </c>
      <c r="AD230" s="55" t="s">
        <v>1088</v>
      </c>
      <c r="AE230" s="55"/>
      <c r="AF230" s="55"/>
      <c r="AG230" s="55" t="s">
        <v>1089</v>
      </c>
      <c r="AH230" s="55"/>
      <c r="AI230" s="55"/>
      <c r="AJ230" s="55"/>
      <c r="AK230" s="42"/>
      <c r="AL230" s="42"/>
      <c r="AM230" s="42"/>
      <c r="AN230" s="42"/>
      <c r="AO230" s="57"/>
    </row>
    <row r="231" spans="1:41" ht="64.5" customHeight="1" x14ac:dyDescent="0.25">
      <c r="A231" s="55" t="s">
        <v>146</v>
      </c>
      <c r="B231" s="55">
        <v>224</v>
      </c>
      <c r="C231" s="55" t="s">
        <v>713</v>
      </c>
      <c r="D231" s="55" t="s">
        <v>714</v>
      </c>
      <c r="E231" s="55">
        <v>0</v>
      </c>
      <c r="F231" s="55">
        <v>1</v>
      </c>
      <c r="G231" s="55"/>
      <c r="H231" s="55" t="s">
        <v>369</v>
      </c>
      <c r="I231" s="55" t="s">
        <v>719</v>
      </c>
      <c r="J231" s="55" t="s">
        <v>850</v>
      </c>
      <c r="K231" s="55" t="s">
        <v>720</v>
      </c>
      <c r="L231" s="55">
        <v>1</v>
      </c>
      <c r="M231" s="55">
        <v>1</v>
      </c>
      <c r="N231" s="199">
        <f>+'[1]PI Rev 20-Ago-2019 (Ajustado)'!AH228</f>
        <v>1</v>
      </c>
      <c r="O231" s="55" t="s">
        <v>1090</v>
      </c>
      <c r="P231" s="55" t="s">
        <v>1091</v>
      </c>
      <c r="Q231" s="55" t="s">
        <v>1092</v>
      </c>
      <c r="R231" s="55" t="s">
        <v>1093</v>
      </c>
      <c r="S231" s="55" t="s">
        <v>1094</v>
      </c>
      <c r="T231" s="55" t="s">
        <v>1095</v>
      </c>
      <c r="U231" s="55" t="s">
        <v>1096</v>
      </c>
      <c r="V231" s="55" t="s">
        <v>1097</v>
      </c>
      <c r="W231" s="55" t="s">
        <v>1098</v>
      </c>
      <c r="X231" s="55" t="s">
        <v>1099</v>
      </c>
      <c r="Y231" s="55" t="s">
        <v>1100</v>
      </c>
      <c r="Z231" s="55" t="s">
        <v>1101</v>
      </c>
      <c r="AA231" s="55" t="s">
        <v>1102</v>
      </c>
      <c r="AB231" s="55" t="s">
        <v>1103</v>
      </c>
      <c r="AC231" s="55" t="s">
        <v>1104</v>
      </c>
      <c r="AD231" s="55" t="s">
        <v>1105</v>
      </c>
      <c r="AE231" s="55" t="s">
        <v>1106</v>
      </c>
      <c r="AF231" s="55"/>
      <c r="AG231" s="55" t="s">
        <v>1107</v>
      </c>
      <c r="AH231" s="55" t="s">
        <v>1108</v>
      </c>
      <c r="AI231" s="55"/>
      <c r="AJ231" s="55"/>
      <c r="AK231" s="42"/>
      <c r="AL231" s="42"/>
      <c r="AM231" s="42"/>
      <c r="AN231" s="42"/>
      <c r="AO231" s="57"/>
    </row>
    <row r="232" spans="1:41" ht="64.5" customHeight="1" x14ac:dyDescent="0.25">
      <c r="A232" s="55" t="s">
        <v>146</v>
      </c>
      <c r="B232" s="55">
        <v>225</v>
      </c>
      <c r="C232" s="55" t="s">
        <v>713</v>
      </c>
      <c r="D232" s="55" t="s">
        <v>714</v>
      </c>
      <c r="E232" s="55">
        <v>0</v>
      </c>
      <c r="F232" s="55">
        <v>1</v>
      </c>
      <c r="G232" s="55"/>
      <c r="H232" s="55" t="s">
        <v>369</v>
      </c>
      <c r="I232" s="55" t="s">
        <v>721</v>
      </c>
      <c r="J232" s="55" t="s">
        <v>850</v>
      </c>
      <c r="K232" s="55" t="s">
        <v>722</v>
      </c>
      <c r="L232" s="55">
        <v>0</v>
      </c>
      <c r="M232" s="55">
        <v>1</v>
      </c>
      <c r="N232" s="199">
        <f>+'[1]PI Rev 20-Ago-2019 (Ajustado)'!AH229</f>
        <v>0.77000000000000013</v>
      </c>
      <c r="O232" s="58" t="s">
        <v>1109</v>
      </c>
      <c r="P232" s="55" t="s">
        <v>1110</v>
      </c>
      <c r="Q232" s="55" t="s">
        <v>1111</v>
      </c>
      <c r="R232" s="55" t="s">
        <v>1112</v>
      </c>
      <c r="S232" s="55" t="s">
        <v>1113</v>
      </c>
      <c r="T232" s="55" t="s">
        <v>1114</v>
      </c>
      <c r="U232" s="55" t="s">
        <v>1115</v>
      </c>
      <c r="V232" s="55" t="s">
        <v>1116</v>
      </c>
      <c r="W232" s="55" t="s">
        <v>1117</v>
      </c>
      <c r="X232" s="55" t="s">
        <v>1118</v>
      </c>
      <c r="Y232" s="55" t="s">
        <v>1119</v>
      </c>
      <c r="Z232" s="55" t="s">
        <v>1120</v>
      </c>
      <c r="AA232" s="55" t="s">
        <v>1121</v>
      </c>
      <c r="AB232" s="55" t="s">
        <v>1122</v>
      </c>
      <c r="AC232" s="55" t="s">
        <v>1123</v>
      </c>
      <c r="AD232" s="55" t="s">
        <v>1124</v>
      </c>
      <c r="AE232" s="55" t="s">
        <v>1125</v>
      </c>
      <c r="AF232" s="55" t="s">
        <v>1126</v>
      </c>
      <c r="AG232" s="55" t="s">
        <v>1127</v>
      </c>
      <c r="AH232" s="55"/>
      <c r="AI232" s="55"/>
      <c r="AJ232" s="55"/>
      <c r="AK232" s="42"/>
      <c r="AL232" s="42"/>
      <c r="AM232" s="42"/>
      <c r="AN232" s="42"/>
      <c r="AO232" s="57"/>
    </row>
    <row r="233" spans="1:41" ht="64.5" customHeight="1" x14ac:dyDescent="0.25">
      <c r="A233" s="55" t="s">
        <v>146</v>
      </c>
      <c r="B233" s="138" t="s">
        <v>777</v>
      </c>
      <c r="C233" s="55" t="s">
        <v>723</v>
      </c>
      <c r="D233" s="55" t="s">
        <v>724</v>
      </c>
      <c r="E233" s="55">
        <v>4.2</v>
      </c>
      <c r="F233" s="55">
        <v>7</v>
      </c>
      <c r="G233" s="55">
        <v>7</v>
      </c>
      <c r="H233" s="55" t="s">
        <v>311</v>
      </c>
      <c r="I233" s="55" t="s">
        <v>725</v>
      </c>
      <c r="J233" s="55" t="s">
        <v>976</v>
      </c>
      <c r="K233" s="55" t="s">
        <v>726</v>
      </c>
      <c r="L233" s="55">
        <v>0</v>
      </c>
      <c r="M233" s="55">
        <v>1</v>
      </c>
      <c r="N233" s="199">
        <f>+'[1]PI Rev 20-Ago-2019 (Ajustado)'!AH230</f>
        <v>1</v>
      </c>
      <c r="O233" s="55" t="s">
        <v>977</v>
      </c>
      <c r="P233" s="55" t="s">
        <v>978</v>
      </c>
      <c r="Q233" s="55" t="s">
        <v>979</v>
      </c>
      <c r="R233" s="55" t="s">
        <v>980</v>
      </c>
      <c r="S233" s="55" t="s">
        <v>980</v>
      </c>
      <c r="T233" s="55" t="s">
        <v>981</v>
      </c>
      <c r="U233" s="55" t="s">
        <v>982</v>
      </c>
      <c r="V233" s="55" t="s">
        <v>983</v>
      </c>
      <c r="W233" s="55" t="s">
        <v>984</v>
      </c>
      <c r="X233" s="55" t="s">
        <v>985</v>
      </c>
      <c r="Y233" s="55" t="s">
        <v>986</v>
      </c>
      <c r="Z233" s="55" t="s">
        <v>987</v>
      </c>
      <c r="AA233" s="55" t="s">
        <v>988</v>
      </c>
      <c r="AB233" s="55" t="s">
        <v>989</v>
      </c>
      <c r="AC233" s="55" t="s">
        <v>990</v>
      </c>
      <c r="AD233" s="55" t="s">
        <v>991</v>
      </c>
      <c r="AE233" s="55" t="s">
        <v>992</v>
      </c>
      <c r="AF233" s="55" t="s">
        <v>993</v>
      </c>
      <c r="AG233" s="55" t="s">
        <v>994</v>
      </c>
      <c r="AH233" s="55" t="s">
        <v>995</v>
      </c>
      <c r="AI233" s="55" t="s">
        <v>996</v>
      </c>
      <c r="AJ233" s="55" t="s">
        <v>997</v>
      </c>
      <c r="AK233" s="42"/>
      <c r="AL233" s="42"/>
      <c r="AM233" s="42"/>
      <c r="AN233" s="42"/>
      <c r="AO233" s="57"/>
    </row>
    <row r="234" spans="1:41" ht="64.5" customHeight="1" x14ac:dyDescent="0.25">
      <c r="A234" s="138" t="s">
        <v>146</v>
      </c>
      <c r="B234" s="138"/>
      <c r="C234" s="138" t="s">
        <v>723</v>
      </c>
      <c r="D234" s="138" t="s">
        <v>724</v>
      </c>
      <c r="E234" s="138">
        <v>4.2</v>
      </c>
      <c r="F234" s="138">
        <v>7</v>
      </c>
      <c r="G234" s="138">
        <v>7</v>
      </c>
      <c r="H234" s="138" t="s">
        <v>311</v>
      </c>
      <c r="I234" s="138" t="s">
        <v>727</v>
      </c>
      <c r="J234" s="138" t="s">
        <v>2964</v>
      </c>
      <c r="K234" s="138" t="s">
        <v>728</v>
      </c>
      <c r="L234" s="138">
        <v>2</v>
      </c>
      <c r="M234" s="138">
        <v>3</v>
      </c>
      <c r="N234" s="138">
        <v>0.7</v>
      </c>
      <c r="O234" s="138" t="s">
        <v>2965</v>
      </c>
      <c r="P234" s="138" t="s">
        <v>998</v>
      </c>
      <c r="Q234" s="138" t="s">
        <v>999</v>
      </c>
      <c r="R234" s="138" t="s">
        <v>2966</v>
      </c>
      <c r="S234" s="138" t="s">
        <v>2967</v>
      </c>
      <c r="T234" s="138" t="s">
        <v>1000</v>
      </c>
      <c r="U234" s="138" t="s">
        <v>1001</v>
      </c>
      <c r="V234" s="138" t="s">
        <v>1002</v>
      </c>
      <c r="W234" s="138" t="s">
        <v>1003</v>
      </c>
      <c r="X234" s="138" t="s">
        <v>1004</v>
      </c>
      <c r="Y234" s="138" t="s">
        <v>1005</v>
      </c>
      <c r="Z234" s="138" t="s">
        <v>1006</v>
      </c>
      <c r="AA234" s="138" t="s">
        <v>2968</v>
      </c>
      <c r="AB234" s="138" t="s">
        <v>1007</v>
      </c>
      <c r="AC234" s="138" t="s">
        <v>1008</v>
      </c>
      <c r="AD234" s="138" t="s">
        <v>1009</v>
      </c>
      <c r="AE234" s="138" t="s">
        <v>1010</v>
      </c>
      <c r="AF234" s="138" t="s">
        <v>1011</v>
      </c>
      <c r="AG234" s="138" t="s">
        <v>1012</v>
      </c>
      <c r="AH234" s="138" t="s">
        <v>1013</v>
      </c>
      <c r="AI234" s="138" t="s">
        <v>1014</v>
      </c>
      <c r="AJ234" s="138" t="s">
        <v>1015</v>
      </c>
      <c r="AK234" s="42"/>
      <c r="AL234" s="42"/>
      <c r="AM234" s="42"/>
      <c r="AN234" s="42"/>
      <c r="AO234" s="57"/>
    </row>
    <row r="235" spans="1:41" ht="64.5" customHeight="1" x14ac:dyDescent="0.25">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42"/>
      <c r="AL235" s="42"/>
      <c r="AM235" s="42"/>
      <c r="AN235" s="42"/>
      <c r="AO235" s="57"/>
    </row>
    <row r="236" spans="1:41" ht="64.5" customHeight="1" x14ac:dyDescent="0.25">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42"/>
      <c r="AL236" s="42"/>
      <c r="AM236" s="42"/>
      <c r="AN236" s="42"/>
      <c r="AO236" s="57"/>
    </row>
    <row r="237" spans="1:41" ht="64.5" customHeight="1" x14ac:dyDescent="0.25">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42"/>
      <c r="AL237" s="42"/>
      <c r="AM237" s="42"/>
      <c r="AN237" s="42"/>
      <c r="AO237" s="57"/>
    </row>
    <row r="238" spans="1:41" ht="170.25" customHeight="1" x14ac:dyDescent="0.25">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42"/>
      <c r="AL238" s="42"/>
      <c r="AM238" s="42"/>
      <c r="AN238" s="42"/>
      <c r="AO238" s="57"/>
    </row>
    <row r="239" spans="1:41" ht="64.5" customHeight="1" x14ac:dyDescent="0.25">
      <c r="A239" s="55" t="s">
        <v>146</v>
      </c>
      <c r="B239" s="55"/>
      <c r="C239" s="55" t="s">
        <v>723</v>
      </c>
      <c r="D239" s="55" t="s">
        <v>724</v>
      </c>
      <c r="E239" s="55">
        <v>4.2</v>
      </c>
      <c r="F239" s="55">
        <v>7</v>
      </c>
      <c r="G239" s="55"/>
      <c r="H239" s="55" t="s">
        <v>311</v>
      </c>
      <c r="I239" s="55" t="s">
        <v>729</v>
      </c>
      <c r="J239" s="55" t="s">
        <v>850</v>
      </c>
      <c r="K239" s="55" t="s">
        <v>730</v>
      </c>
      <c r="L239" s="55">
        <v>0</v>
      </c>
      <c r="M239" s="55">
        <v>700</v>
      </c>
      <c r="N239" s="55">
        <v>16</v>
      </c>
      <c r="O239" s="55"/>
      <c r="P239" s="55"/>
      <c r="Q239" s="55"/>
      <c r="R239" s="55"/>
      <c r="S239" s="55"/>
      <c r="T239" s="55" t="s">
        <v>1143</v>
      </c>
      <c r="U239" s="55" t="s">
        <v>1144</v>
      </c>
      <c r="V239" s="55" t="s">
        <v>1145</v>
      </c>
      <c r="W239" s="55" t="s">
        <v>1146</v>
      </c>
      <c r="X239" s="55" t="s">
        <v>1147</v>
      </c>
      <c r="Y239" s="55" t="s">
        <v>1148</v>
      </c>
      <c r="Z239" s="55" t="s">
        <v>1149</v>
      </c>
      <c r="AA239" s="55" t="s">
        <v>1150</v>
      </c>
      <c r="AB239" s="55" t="s">
        <v>1151</v>
      </c>
      <c r="AC239" s="55" t="s">
        <v>1152</v>
      </c>
      <c r="AD239" s="55" t="s">
        <v>1153</v>
      </c>
      <c r="AE239" s="55" t="s">
        <v>1154</v>
      </c>
      <c r="AF239" s="55" t="s">
        <v>1155</v>
      </c>
      <c r="AG239" s="55" t="s">
        <v>1156</v>
      </c>
      <c r="AH239" s="55" t="s">
        <v>1157</v>
      </c>
      <c r="AI239" s="55" t="s">
        <v>1158</v>
      </c>
      <c r="AJ239" s="55" t="s">
        <v>1159</v>
      </c>
      <c r="AK239" s="42"/>
      <c r="AL239" s="42"/>
      <c r="AM239" s="42"/>
      <c r="AN239" s="42"/>
      <c r="AO239" s="57"/>
    </row>
    <row r="240" spans="1:41" ht="64.5" customHeight="1" x14ac:dyDescent="0.2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row>
    <row r="241" spans="1:40" ht="64.5" customHeight="1" x14ac:dyDescent="0.25">
      <c r="A241" s="153" t="s">
        <v>2969</v>
      </c>
      <c r="B241" s="136"/>
      <c r="C241" s="136"/>
      <c r="D241" s="136"/>
      <c r="E241" s="136"/>
      <c r="F241" s="136"/>
      <c r="G241" s="136"/>
      <c r="H241" s="136"/>
      <c r="I241" s="136"/>
      <c r="J241" s="41"/>
      <c r="K241" s="41"/>
      <c r="L241" s="41"/>
      <c r="M241" s="41"/>
      <c r="N241" s="41"/>
      <c r="O241" s="41"/>
      <c r="P241" s="41"/>
      <c r="Q241" s="41"/>
      <c r="R241" s="41"/>
      <c r="S241" s="41"/>
      <c r="T241" s="155" t="s">
        <v>104</v>
      </c>
      <c r="U241" s="136"/>
      <c r="V241" s="136"/>
      <c r="W241" s="136"/>
      <c r="X241" s="41"/>
      <c r="Y241" s="41"/>
      <c r="Z241" s="41"/>
      <c r="AA241" s="41"/>
      <c r="AB241" s="41"/>
      <c r="AC241" s="41"/>
      <c r="AD241" s="41"/>
      <c r="AE241" s="41"/>
      <c r="AF241" s="41"/>
      <c r="AG241" s="41"/>
      <c r="AH241" s="41"/>
      <c r="AI241" s="41"/>
      <c r="AJ241" s="41"/>
      <c r="AK241" s="41"/>
      <c r="AL241" s="41"/>
      <c r="AM241" s="41"/>
      <c r="AN241" s="41"/>
    </row>
    <row r="242" spans="1:40" ht="64.5" customHeight="1" x14ac:dyDescent="0.25">
      <c r="A242" s="136"/>
      <c r="B242" s="154"/>
      <c r="C242" s="154"/>
      <c r="D242" s="154"/>
      <c r="E242" s="154"/>
      <c r="F242" s="154"/>
      <c r="G242" s="154"/>
      <c r="H242" s="154"/>
      <c r="I242" s="136"/>
      <c r="J242" s="41"/>
      <c r="K242" s="41"/>
      <c r="L242" s="41"/>
      <c r="M242" s="41"/>
      <c r="N242" s="41"/>
      <c r="O242" s="41"/>
      <c r="P242" s="41"/>
      <c r="Q242" s="41"/>
      <c r="R242" s="41"/>
      <c r="S242" s="41"/>
      <c r="T242" s="136"/>
      <c r="U242" s="154"/>
      <c r="V242" s="154"/>
      <c r="W242" s="136"/>
      <c r="X242" s="41"/>
      <c r="Y242" s="41"/>
      <c r="Z242" s="41"/>
      <c r="AA242" s="41"/>
      <c r="AB242" s="41"/>
      <c r="AC242" s="41"/>
      <c r="AD242" s="41"/>
      <c r="AE242" s="41"/>
      <c r="AF242" s="41"/>
      <c r="AG242" s="41"/>
      <c r="AH242" s="41"/>
      <c r="AI242" s="41"/>
      <c r="AJ242" s="41"/>
      <c r="AK242" s="41"/>
      <c r="AL242" s="41"/>
      <c r="AM242" s="41"/>
      <c r="AN242" s="41"/>
    </row>
    <row r="243" spans="1:40" ht="64.5" customHeight="1" x14ac:dyDescent="0.25">
      <c r="A243" s="136"/>
      <c r="B243" s="154"/>
      <c r="C243" s="154"/>
      <c r="D243" s="154"/>
      <c r="E243" s="154"/>
      <c r="F243" s="154"/>
      <c r="G243" s="154"/>
      <c r="H243" s="154"/>
      <c r="I243" s="136"/>
      <c r="J243" s="41"/>
      <c r="K243" s="41"/>
      <c r="L243" s="41"/>
      <c r="M243" s="41"/>
      <c r="N243" s="41"/>
      <c r="O243" s="41"/>
      <c r="P243" s="41"/>
      <c r="Q243" s="41"/>
      <c r="R243" s="41"/>
      <c r="S243" s="41"/>
      <c r="T243" s="136"/>
      <c r="U243" s="154"/>
      <c r="V243" s="154"/>
      <c r="W243" s="136"/>
      <c r="X243" s="41"/>
      <c r="Y243" s="41"/>
      <c r="Z243" s="41"/>
      <c r="AA243" s="41"/>
      <c r="AB243" s="41"/>
      <c r="AC243" s="41"/>
      <c r="AD243" s="41"/>
      <c r="AE243" s="41"/>
      <c r="AF243" s="41"/>
      <c r="AG243" s="41"/>
      <c r="AH243" s="41"/>
      <c r="AI243" s="41"/>
      <c r="AJ243" s="41"/>
      <c r="AK243" s="41"/>
      <c r="AL243" s="41"/>
      <c r="AM243" s="41"/>
      <c r="AN243" s="41"/>
    </row>
    <row r="244" spans="1:40" ht="64.5" customHeight="1" x14ac:dyDescent="0.25">
      <c r="A244" s="136"/>
      <c r="B244" s="154"/>
      <c r="C244" s="154"/>
      <c r="D244" s="154"/>
      <c r="E244" s="154"/>
      <c r="F244" s="154"/>
      <c r="G244" s="154"/>
      <c r="H244" s="154"/>
      <c r="I244" s="136"/>
      <c r="J244" s="41"/>
      <c r="K244" s="41"/>
      <c r="L244" s="41"/>
      <c r="M244" s="41"/>
      <c r="N244" s="41"/>
      <c r="O244" s="41"/>
      <c r="P244" s="41"/>
      <c r="Q244" s="41"/>
      <c r="R244" s="41"/>
      <c r="S244" s="41"/>
      <c r="T244" s="136"/>
      <c r="U244" s="154"/>
      <c r="V244" s="154"/>
      <c r="W244" s="136"/>
      <c r="X244" s="41"/>
      <c r="Y244" s="41"/>
      <c r="Z244" s="41"/>
      <c r="AA244" s="41"/>
      <c r="AB244" s="41"/>
      <c r="AC244" s="41"/>
      <c r="AD244" s="41"/>
      <c r="AE244" s="41"/>
      <c r="AF244" s="41"/>
      <c r="AG244" s="41"/>
      <c r="AH244" s="41"/>
      <c r="AI244" s="41"/>
      <c r="AJ244" s="41"/>
      <c r="AK244" s="41"/>
      <c r="AL244" s="41"/>
      <c r="AM244" s="41"/>
      <c r="AN244" s="41"/>
    </row>
    <row r="245" spans="1:40" ht="64.5" customHeight="1" x14ac:dyDescent="0.25">
      <c r="A245" s="136"/>
      <c r="B245" s="154"/>
      <c r="C245" s="154"/>
      <c r="D245" s="154"/>
      <c r="E245" s="154"/>
      <c r="F245" s="154"/>
      <c r="G245" s="154"/>
      <c r="H245" s="154"/>
      <c r="I245" s="136"/>
      <c r="J245" s="41"/>
      <c r="K245" s="41"/>
      <c r="L245" s="41"/>
      <c r="M245" s="41"/>
      <c r="N245" s="41"/>
      <c r="O245" s="41"/>
      <c r="P245" s="41"/>
      <c r="Q245" s="41"/>
      <c r="R245" s="41"/>
      <c r="S245" s="41"/>
      <c r="T245" s="136"/>
      <c r="U245" s="154"/>
      <c r="V245" s="154"/>
      <c r="W245" s="136"/>
      <c r="X245" s="41"/>
      <c r="Y245" s="41"/>
      <c r="Z245" s="41"/>
      <c r="AA245" s="41"/>
      <c r="AB245" s="41"/>
      <c r="AC245" s="41"/>
      <c r="AD245" s="41"/>
      <c r="AE245" s="41"/>
      <c r="AF245" s="41"/>
      <c r="AG245" s="41"/>
      <c r="AH245" s="41"/>
      <c r="AI245" s="41"/>
      <c r="AJ245" s="41"/>
      <c r="AK245" s="41"/>
      <c r="AL245" s="41"/>
      <c r="AM245" s="41"/>
      <c r="AN245" s="41"/>
    </row>
    <row r="246" spans="1:40" ht="64.5" customHeight="1" x14ac:dyDescent="0.25">
      <c r="A246" s="136"/>
      <c r="B246" s="136"/>
      <c r="C246" s="136"/>
      <c r="D246" s="136"/>
      <c r="E246" s="136"/>
      <c r="F246" s="136"/>
      <c r="G246" s="136"/>
      <c r="H246" s="136"/>
      <c r="I246" s="136"/>
      <c r="J246" s="41"/>
      <c r="K246" s="41"/>
      <c r="L246" s="41"/>
      <c r="M246" s="41"/>
      <c r="N246" s="41"/>
      <c r="O246" s="41"/>
      <c r="P246" s="41"/>
      <c r="Q246" s="41"/>
      <c r="R246" s="41"/>
      <c r="S246" s="41"/>
      <c r="T246" s="136"/>
      <c r="U246" s="136"/>
      <c r="V246" s="136"/>
      <c r="W246" s="136"/>
      <c r="X246" s="41"/>
      <c r="Y246" s="41"/>
      <c r="Z246" s="41"/>
      <c r="AA246" s="41"/>
      <c r="AB246" s="41"/>
      <c r="AC246" s="41"/>
      <c r="AD246" s="41"/>
      <c r="AE246" s="41"/>
      <c r="AF246" s="41"/>
      <c r="AG246" s="41"/>
      <c r="AH246" s="41"/>
      <c r="AI246" s="41"/>
      <c r="AJ246" s="41"/>
      <c r="AK246" s="41"/>
      <c r="AL246" s="41"/>
      <c r="AM246" s="41"/>
      <c r="AN246" s="41"/>
    </row>
  </sheetData>
  <mergeCells count="123">
    <mergeCell ref="AE234:AE238"/>
    <mergeCell ref="AF234:AF238"/>
    <mergeCell ref="AG234:AG238"/>
    <mergeCell ref="AH234:AH238"/>
    <mergeCell ref="AI234:AI238"/>
    <mergeCell ref="AJ234:AJ238"/>
    <mergeCell ref="Y234:Y238"/>
    <mergeCell ref="Z234:Z238"/>
    <mergeCell ref="AA234:AA238"/>
    <mergeCell ref="AB234:AB238"/>
    <mergeCell ref="AC234:AC238"/>
    <mergeCell ref="AD234:AD238"/>
    <mergeCell ref="I234:I238"/>
    <mergeCell ref="J234:J238"/>
    <mergeCell ref="T234:T238"/>
    <mergeCell ref="U234:U238"/>
    <mergeCell ref="V234:V238"/>
    <mergeCell ref="W234:W238"/>
    <mergeCell ref="X234:X238"/>
    <mergeCell ref="Q234:Q238"/>
    <mergeCell ref="R234:R238"/>
    <mergeCell ref="S234:S238"/>
    <mergeCell ref="AW129:AW137"/>
    <mergeCell ref="AX129:AX137"/>
    <mergeCell ref="AY129:AY137"/>
    <mergeCell ref="AZ129:AZ137"/>
    <mergeCell ref="BA129:BA137"/>
    <mergeCell ref="B215:B218"/>
    <mergeCell ref="AQ129:AQ137"/>
    <mergeCell ref="AR129:AR137"/>
    <mergeCell ref="AS129:AS137"/>
    <mergeCell ref="AT129:AT137"/>
    <mergeCell ref="AU129:AU137"/>
    <mergeCell ref="AV129:AV137"/>
    <mergeCell ref="AK129:AK137"/>
    <mergeCell ref="AL129:AL137"/>
    <mergeCell ref="AM129:AM137"/>
    <mergeCell ref="AN129:AN137"/>
    <mergeCell ref="AO129:AO137"/>
    <mergeCell ref="AP129:AP137"/>
    <mergeCell ref="AE129:AE137"/>
    <mergeCell ref="AF129:AF137"/>
    <mergeCell ref="AG129:AG137"/>
    <mergeCell ref="AH129:AH137"/>
    <mergeCell ref="AI129:AI137"/>
    <mergeCell ref="AJ129:AJ137"/>
    <mergeCell ref="AB129:AB137"/>
    <mergeCell ref="AC129:AC137"/>
    <mergeCell ref="AD129:AD137"/>
    <mergeCell ref="AF75:AF77"/>
    <mergeCell ref="AG75:AG86"/>
    <mergeCell ref="AF78:AF82"/>
    <mergeCell ref="AF83:AF86"/>
    <mergeCell ref="AB75:AB86"/>
    <mergeCell ref="AD75:AD86"/>
    <mergeCell ref="AE75:AE86"/>
    <mergeCell ref="X129:X137"/>
    <mergeCell ref="Y75:Y86"/>
    <mergeCell ref="Z75:Z86"/>
    <mergeCell ref="AA75:AA76"/>
    <mergeCell ref="S75:S86"/>
    <mergeCell ref="T75:T86"/>
    <mergeCell ref="U75:U86"/>
    <mergeCell ref="V75:V86"/>
    <mergeCell ref="W75:W86"/>
    <mergeCell ref="X75:X86"/>
    <mergeCell ref="Y129:Y137"/>
    <mergeCell ref="Z129:Z137"/>
    <mergeCell ref="AA129:AA137"/>
    <mergeCell ref="T99:T101"/>
    <mergeCell ref="U99:U101"/>
    <mergeCell ref="B127:B128"/>
    <mergeCell ref="B191:B197"/>
    <mergeCell ref="B198:B203"/>
    <mergeCell ref="A241:I246"/>
    <mergeCell ref="T241:W246"/>
    <mergeCell ref="B233:B238"/>
    <mergeCell ref="A234:A238"/>
    <mergeCell ref="C234:C238"/>
    <mergeCell ref="D234:D238"/>
    <mergeCell ref="G129:G136"/>
    <mergeCell ref="T129:T137"/>
    <mergeCell ref="U129:U137"/>
    <mergeCell ref="V129:V137"/>
    <mergeCell ref="W129:W137"/>
    <mergeCell ref="K234:K238"/>
    <mergeCell ref="L234:L238"/>
    <mergeCell ref="M234:M238"/>
    <mergeCell ref="N234:N238"/>
    <mergeCell ref="O234:O238"/>
    <mergeCell ref="P234:P238"/>
    <mergeCell ref="E234:E238"/>
    <mergeCell ref="F234:F238"/>
    <mergeCell ref="G234:G238"/>
    <mergeCell ref="H234:H238"/>
    <mergeCell ref="B47:B49"/>
    <mergeCell ref="B65:B66"/>
    <mergeCell ref="B68:B69"/>
    <mergeCell ref="B114:B115"/>
    <mergeCell ref="B50:B52"/>
    <mergeCell ref="B60:B62"/>
    <mergeCell ref="Q75:Q86"/>
    <mergeCell ref="R75:R86"/>
    <mergeCell ref="G5:G6"/>
    <mergeCell ref="H5:H6"/>
    <mergeCell ref="I5:P5"/>
    <mergeCell ref="B21:B22"/>
    <mergeCell ref="B25:B26"/>
    <mergeCell ref="A5:A6"/>
    <mergeCell ref="B5:B6"/>
    <mergeCell ref="C5:C6"/>
    <mergeCell ref="D5:D6"/>
    <mergeCell ref="E5:E6"/>
    <mergeCell ref="F5:F6"/>
    <mergeCell ref="H2:T2"/>
    <mergeCell ref="A3:B3"/>
    <mergeCell ref="C3:S3"/>
    <mergeCell ref="T3:AJ3"/>
    <mergeCell ref="A4:B4"/>
    <mergeCell ref="C4:F4"/>
    <mergeCell ref="G4:H4"/>
    <mergeCell ref="I4:S4"/>
    <mergeCell ref="T4:AJ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I149"/>
  <sheetViews>
    <sheetView zoomScale="85" zoomScaleNormal="85" workbookViewId="0">
      <selection activeCell="A5" sqref="A5"/>
    </sheetView>
  </sheetViews>
  <sheetFormatPr baseColWidth="10" defaultColWidth="20" defaultRowHeight="15" x14ac:dyDescent="0.25"/>
  <cols>
    <col min="1" max="1" width="17.25" bestFit="1" customWidth="1"/>
    <col min="2" max="2" width="18" customWidth="1"/>
    <col min="3" max="3" width="18.875" bestFit="1" customWidth="1"/>
    <col min="4" max="4" width="18.375" bestFit="1" customWidth="1"/>
    <col min="5" max="5" width="18.875" bestFit="1" customWidth="1"/>
    <col min="6" max="6" width="18.375" bestFit="1" customWidth="1"/>
    <col min="7" max="7" width="18.875" bestFit="1" customWidth="1"/>
    <col min="8" max="8" width="18.375" bestFit="1" customWidth="1"/>
    <col min="9" max="9" width="18.875" bestFit="1" customWidth="1"/>
    <col min="10" max="10" width="18.375" bestFit="1" customWidth="1"/>
    <col min="11" max="11" width="18.875" bestFit="1" customWidth="1"/>
    <col min="12" max="12" width="18.375" bestFit="1" customWidth="1"/>
    <col min="13" max="13" width="18.875" bestFit="1" customWidth="1"/>
    <col min="14" max="14" width="18.375" bestFit="1" customWidth="1"/>
    <col min="15" max="15" width="18.875" bestFit="1" customWidth="1"/>
    <col min="16" max="16" width="18.375" bestFit="1" customWidth="1"/>
    <col min="17" max="17" width="18.875" bestFit="1" customWidth="1"/>
    <col min="18" max="18" width="18.375" bestFit="1" customWidth="1"/>
    <col min="19" max="19" width="18.875" bestFit="1" customWidth="1"/>
    <col min="20" max="20" width="18.375" bestFit="1" customWidth="1"/>
    <col min="21" max="21" width="18.875" bestFit="1" customWidth="1"/>
    <col min="22" max="22" width="18.375" bestFit="1" customWidth="1"/>
    <col min="23" max="23" width="18.875" bestFit="1" customWidth="1"/>
    <col min="24" max="24" width="18.375" bestFit="1" customWidth="1"/>
    <col min="25" max="25" width="18.875" bestFit="1" customWidth="1"/>
    <col min="26" max="26" width="18.375" bestFit="1" customWidth="1"/>
    <col min="27" max="27" width="18.875" bestFit="1" customWidth="1"/>
    <col min="28" max="28" width="18.375" bestFit="1" customWidth="1"/>
    <col min="29" max="29" width="18.875" bestFit="1" customWidth="1"/>
    <col min="30" max="30" width="18.375" bestFit="1" customWidth="1"/>
    <col min="31" max="31" width="18.875" bestFit="1" customWidth="1"/>
    <col min="32" max="32" width="18.375" bestFit="1" customWidth="1"/>
    <col min="33" max="33" width="18.875" bestFit="1" customWidth="1"/>
    <col min="34" max="34" width="18.375" bestFit="1" customWidth="1"/>
  </cols>
  <sheetData>
    <row r="2" spans="1:35" ht="23.25" x14ac:dyDescent="0.25">
      <c r="C2" s="175" t="s">
        <v>119</v>
      </c>
      <c r="D2" s="175"/>
      <c r="E2" s="175"/>
      <c r="F2" s="175"/>
      <c r="G2" s="175"/>
      <c r="H2" s="175"/>
      <c r="I2" s="175"/>
      <c r="J2" s="175"/>
      <c r="K2" s="175"/>
      <c r="L2" s="175"/>
      <c r="M2" s="175"/>
      <c r="N2" s="175"/>
      <c r="O2" s="175"/>
      <c r="P2" s="175"/>
    </row>
    <row r="5" spans="1:35" x14ac:dyDescent="0.25">
      <c r="A5" s="89" t="s">
        <v>2971</v>
      </c>
    </row>
    <row r="6" spans="1:35" ht="15.75" thickBot="1" x14ac:dyDescent="0.3"/>
    <row r="7" spans="1:35" ht="19.5" thickBot="1" x14ac:dyDescent="0.3">
      <c r="A7" s="179" t="s">
        <v>27</v>
      </c>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1"/>
    </row>
    <row r="8" spans="1:35" ht="15.75" thickBot="1" x14ac:dyDescent="0.3">
      <c r="A8" s="176" t="s">
        <v>105</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8"/>
    </row>
    <row r="9" spans="1:35" ht="96.75" customHeight="1" thickBot="1" x14ac:dyDescent="0.3">
      <c r="A9" s="182" t="s">
        <v>77</v>
      </c>
      <c r="B9" s="183"/>
      <c r="C9" s="182" t="s">
        <v>95</v>
      </c>
      <c r="D9" s="183"/>
      <c r="E9" s="182" t="s">
        <v>94</v>
      </c>
      <c r="F9" s="183"/>
      <c r="G9" s="182" t="s">
        <v>93</v>
      </c>
      <c r="H9" s="183"/>
      <c r="I9" s="171" t="s">
        <v>92</v>
      </c>
      <c r="J9" s="172"/>
      <c r="K9" s="171" t="s">
        <v>91</v>
      </c>
      <c r="L9" s="172"/>
      <c r="M9" s="171" t="s">
        <v>90</v>
      </c>
      <c r="N9" s="172"/>
      <c r="O9" s="171" t="s">
        <v>89</v>
      </c>
      <c r="P9" s="172"/>
      <c r="Q9" s="171" t="s">
        <v>88</v>
      </c>
      <c r="R9" s="172"/>
      <c r="S9" s="171" t="s">
        <v>87</v>
      </c>
      <c r="T9" s="172"/>
      <c r="U9" s="171" t="s">
        <v>86</v>
      </c>
      <c r="V9" s="172"/>
      <c r="W9" s="171" t="s">
        <v>85</v>
      </c>
      <c r="X9" s="172"/>
      <c r="Y9" s="171" t="s">
        <v>84</v>
      </c>
      <c r="Z9" s="172"/>
      <c r="AA9" s="171" t="s">
        <v>83</v>
      </c>
      <c r="AB9" s="172"/>
      <c r="AC9" s="171" t="s">
        <v>82</v>
      </c>
      <c r="AD9" s="172"/>
      <c r="AE9" s="171" t="s">
        <v>81</v>
      </c>
      <c r="AF9" s="172"/>
      <c r="AG9" s="171" t="s">
        <v>80</v>
      </c>
      <c r="AH9" s="172"/>
    </row>
    <row r="10" spans="1:35" s="3" customFormat="1" ht="30.75" customHeight="1" x14ac:dyDescent="0.2">
      <c r="A10" s="11" t="s">
        <v>79</v>
      </c>
      <c r="B10" s="12" t="s">
        <v>5</v>
      </c>
      <c r="C10" s="11" t="s">
        <v>79</v>
      </c>
      <c r="D10" s="12" t="s">
        <v>5</v>
      </c>
      <c r="E10" s="11" t="s">
        <v>79</v>
      </c>
      <c r="F10" s="12" t="s">
        <v>5</v>
      </c>
      <c r="G10" s="11" t="s">
        <v>79</v>
      </c>
      <c r="H10" s="12" t="s">
        <v>5</v>
      </c>
      <c r="I10" s="11" t="s">
        <v>79</v>
      </c>
      <c r="J10" s="12" t="s">
        <v>5</v>
      </c>
      <c r="K10" s="11" t="s">
        <v>79</v>
      </c>
      <c r="L10" s="12" t="s">
        <v>5</v>
      </c>
      <c r="M10" s="11" t="s">
        <v>79</v>
      </c>
      <c r="N10" s="12" t="s">
        <v>5</v>
      </c>
      <c r="O10" s="11" t="s">
        <v>79</v>
      </c>
      <c r="P10" s="12" t="s">
        <v>5</v>
      </c>
      <c r="Q10" s="11" t="s">
        <v>79</v>
      </c>
      <c r="R10" s="12" t="s">
        <v>5</v>
      </c>
      <c r="S10" s="11" t="s">
        <v>79</v>
      </c>
      <c r="T10" s="12" t="s">
        <v>5</v>
      </c>
      <c r="U10" s="11" t="s">
        <v>79</v>
      </c>
      <c r="V10" s="12" t="s">
        <v>5</v>
      </c>
      <c r="W10" s="11" t="s">
        <v>79</v>
      </c>
      <c r="X10" s="12" t="s">
        <v>5</v>
      </c>
      <c r="Y10" s="11" t="s">
        <v>79</v>
      </c>
      <c r="Z10" s="12" t="s">
        <v>5</v>
      </c>
      <c r="AA10" s="11" t="s">
        <v>79</v>
      </c>
      <c r="AB10" s="12" t="s">
        <v>5</v>
      </c>
      <c r="AC10" s="11" t="s">
        <v>79</v>
      </c>
      <c r="AD10" s="12" t="s">
        <v>5</v>
      </c>
      <c r="AE10" s="11" t="s">
        <v>79</v>
      </c>
      <c r="AF10" s="12" t="s">
        <v>5</v>
      </c>
      <c r="AG10" s="11" t="s">
        <v>79</v>
      </c>
      <c r="AH10" s="12" t="s">
        <v>5</v>
      </c>
    </row>
    <row r="11" spans="1:35" s="23" customFormat="1" ht="90" x14ac:dyDescent="0.25">
      <c r="A11" s="21" t="s">
        <v>911</v>
      </c>
      <c r="B11" s="22"/>
      <c r="C11" s="21" t="s">
        <v>912</v>
      </c>
      <c r="D11" s="22" t="s">
        <v>913</v>
      </c>
      <c r="E11" s="21" t="s">
        <v>884</v>
      </c>
      <c r="F11" s="21" t="s">
        <v>885</v>
      </c>
      <c r="G11" s="21" t="s">
        <v>2924</v>
      </c>
      <c r="H11" s="21" t="s">
        <v>2925</v>
      </c>
      <c r="I11" s="21" t="s">
        <v>2922</v>
      </c>
      <c r="J11" s="22" t="s">
        <v>2923</v>
      </c>
      <c r="K11" s="21" t="s">
        <v>918</v>
      </c>
      <c r="L11" s="22" t="s">
        <v>886</v>
      </c>
      <c r="M11" s="21" t="s">
        <v>919</v>
      </c>
      <c r="N11" s="22" t="s">
        <v>920</v>
      </c>
      <c r="O11" s="21" t="s">
        <v>921</v>
      </c>
      <c r="P11" s="22" t="s">
        <v>892</v>
      </c>
      <c r="Q11" s="21" t="s">
        <v>922</v>
      </c>
      <c r="R11" s="22"/>
      <c r="S11" s="21"/>
      <c r="T11" s="22" t="s">
        <v>896</v>
      </c>
      <c r="U11" s="21"/>
      <c r="V11" s="22" t="s">
        <v>888</v>
      </c>
      <c r="W11" s="21"/>
      <c r="X11" s="22" t="s">
        <v>897</v>
      </c>
      <c r="Y11" s="21" t="s">
        <v>899</v>
      </c>
      <c r="Z11" s="22"/>
      <c r="AA11" s="21" t="s">
        <v>901</v>
      </c>
      <c r="AB11" s="22" t="s">
        <v>900</v>
      </c>
      <c r="AC11" s="21" t="s">
        <v>904</v>
      </c>
      <c r="AD11" s="22"/>
      <c r="AE11" s="21" t="s">
        <v>905</v>
      </c>
      <c r="AF11" s="22"/>
      <c r="AG11" s="21"/>
      <c r="AH11" s="22"/>
    </row>
    <row r="12" spans="1:35" s="23" customFormat="1" ht="90" x14ac:dyDescent="0.25">
      <c r="A12" s="21" t="s">
        <v>881</v>
      </c>
      <c r="B12" s="22"/>
      <c r="C12" s="21" t="s">
        <v>882</v>
      </c>
      <c r="D12" s="21" t="s">
        <v>883</v>
      </c>
      <c r="E12" s="21"/>
      <c r="F12" s="22"/>
      <c r="G12" s="21"/>
      <c r="H12" s="22"/>
      <c r="I12" s="21" t="s">
        <v>924</v>
      </c>
      <c r="J12" s="21" t="s">
        <v>924</v>
      </c>
      <c r="K12" s="21"/>
      <c r="L12" s="22"/>
      <c r="M12" s="21" t="s">
        <v>891</v>
      </c>
      <c r="N12" s="22"/>
      <c r="O12" s="21" t="s">
        <v>893</v>
      </c>
      <c r="P12" s="22"/>
      <c r="Q12" s="21"/>
      <c r="R12" s="22"/>
      <c r="S12" s="21"/>
      <c r="T12" s="22" t="s">
        <v>925</v>
      </c>
      <c r="U12" s="21" t="s">
        <v>926</v>
      </c>
      <c r="V12" s="21" t="s">
        <v>926</v>
      </c>
      <c r="W12" s="21"/>
      <c r="X12" s="22" t="s">
        <v>898</v>
      </c>
      <c r="Y12" s="21"/>
      <c r="Z12" s="22"/>
      <c r="AA12" s="21" t="s">
        <v>927</v>
      </c>
      <c r="AB12" s="22"/>
      <c r="AC12" s="21" t="s">
        <v>928</v>
      </c>
      <c r="AD12" s="22"/>
      <c r="AE12" s="21" t="s">
        <v>906</v>
      </c>
      <c r="AF12" s="22"/>
      <c r="AG12" s="21"/>
      <c r="AH12" s="22"/>
      <c r="AI12" s="23" t="s">
        <v>907</v>
      </c>
    </row>
    <row r="13" spans="1:35" s="23" customFormat="1" ht="60" x14ac:dyDescent="0.25">
      <c r="A13" s="21" t="s">
        <v>879</v>
      </c>
      <c r="B13" s="22"/>
      <c r="C13" s="21"/>
      <c r="D13" s="22"/>
      <c r="E13" s="21"/>
      <c r="F13" s="22"/>
      <c r="G13" s="21"/>
      <c r="H13" s="22"/>
      <c r="I13" s="21"/>
      <c r="J13" s="22"/>
      <c r="K13" s="21"/>
      <c r="L13" s="22" t="s">
        <v>887</v>
      </c>
      <c r="M13" s="21"/>
      <c r="N13" s="22" t="s">
        <v>929</v>
      </c>
      <c r="O13" s="21"/>
      <c r="P13" s="22" t="s">
        <v>930</v>
      </c>
      <c r="Q13" s="21"/>
      <c r="R13" s="22"/>
      <c r="S13" s="21"/>
      <c r="T13" s="22"/>
      <c r="U13" s="21" t="s">
        <v>931</v>
      </c>
      <c r="V13" s="21" t="s">
        <v>931</v>
      </c>
      <c r="W13" s="21"/>
      <c r="X13" s="22" t="s">
        <v>932</v>
      </c>
      <c r="Y13" s="21"/>
      <c r="Z13" s="22"/>
      <c r="AA13" s="21" t="s">
        <v>897</v>
      </c>
      <c r="AB13" s="22"/>
      <c r="AC13" s="21"/>
      <c r="AD13" s="22"/>
      <c r="AE13" s="21"/>
      <c r="AF13" s="22"/>
      <c r="AG13" s="21"/>
      <c r="AH13" s="22"/>
    </row>
    <row r="14" spans="1:35" s="23" customFormat="1" ht="60" x14ac:dyDescent="0.25">
      <c r="A14" s="21" t="s">
        <v>880</v>
      </c>
      <c r="B14" s="22"/>
      <c r="C14" s="21"/>
      <c r="D14" s="22"/>
      <c r="E14" s="21"/>
      <c r="F14" s="22"/>
      <c r="G14" s="21"/>
      <c r="H14" s="22"/>
      <c r="I14" s="21"/>
      <c r="J14" s="22"/>
      <c r="K14" s="21"/>
      <c r="L14" s="22" t="s">
        <v>888</v>
      </c>
      <c r="M14" s="21" t="s">
        <v>908</v>
      </c>
      <c r="N14" s="22" t="s">
        <v>909</v>
      </c>
      <c r="O14" s="21" t="s">
        <v>894</v>
      </c>
      <c r="P14" s="22" t="s">
        <v>895</v>
      </c>
      <c r="Q14" s="21"/>
      <c r="R14" s="22"/>
      <c r="S14" s="21"/>
      <c r="T14" s="22"/>
      <c r="U14" s="21"/>
      <c r="V14" s="22"/>
      <c r="W14" s="21"/>
      <c r="X14" s="22"/>
      <c r="Y14" s="21"/>
      <c r="Z14" s="22"/>
      <c r="AA14" s="21" t="s">
        <v>902</v>
      </c>
      <c r="AB14" s="22"/>
      <c r="AC14" s="21"/>
      <c r="AD14" s="22"/>
      <c r="AE14" s="21"/>
      <c r="AF14" s="22"/>
      <c r="AG14" s="21"/>
      <c r="AH14" s="22"/>
    </row>
    <row r="15" spans="1:35" s="23" customFormat="1" ht="45" x14ac:dyDescent="0.25">
      <c r="A15" s="21"/>
      <c r="B15" s="22"/>
      <c r="C15" s="21"/>
      <c r="D15" s="22"/>
      <c r="E15" s="21"/>
      <c r="F15" s="22"/>
      <c r="G15" s="21"/>
      <c r="H15" s="22"/>
      <c r="I15" s="21"/>
      <c r="J15" s="22"/>
      <c r="K15" s="21" t="s">
        <v>889</v>
      </c>
      <c r="L15" s="21" t="s">
        <v>910</v>
      </c>
      <c r="M15" s="21"/>
      <c r="N15" s="22"/>
      <c r="O15" s="21"/>
      <c r="P15" s="22"/>
      <c r="Q15" s="21"/>
      <c r="R15" s="22"/>
      <c r="S15" s="21"/>
      <c r="T15" s="22"/>
      <c r="U15" s="21"/>
      <c r="V15" s="22"/>
      <c r="W15" s="21"/>
      <c r="X15" s="22"/>
      <c r="Y15" s="21"/>
      <c r="Z15" s="22"/>
      <c r="AA15" s="21"/>
      <c r="AB15" s="22" t="s">
        <v>903</v>
      </c>
      <c r="AC15" s="21"/>
      <c r="AD15" s="22"/>
      <c r="AE15" s="21"/>
      <c r="AF15" s="22"/>
      <c r="AG15" s="21"/>
      <c r="AH15" s="22"/>
    </row>
    <row r="16" spans="1:35" s="23" customFormat="1" ht="30" x14ac:dyDescent="0.25">
      <c r="A16" s="26"/>
      <c r="B16" s="27"/>
      <c r="C16" s="26"/>
      <c r="D16" s="27"/>
      <c r="E16" s="26"/>
      <c r="F16" s="27"/>
      <c r="G16" s="26"/>
      <c r="H16" s="27"/>
      <c r="I16" s="26"/>
      <c r="J16" s="27"/>
      <c r="K16" s="26"/>
      <c r="L16" s="28" t="s">
        <v>890</v>
      </c>
      <c r="M16" s="26"/>
      <c r="N16" s="27"/>
      <c r="O16" s="26"/>
      <c r="P16" s="27"/>
      <c r="Q16" s="26"/>
      <c r="R16" s="27"/>
      <c r="S16" s="26"/>
      <c r="T16" s="27"/>
      <c r="U16" s="26"/>
      <c r="V16" s="27"/>
      <c r="W16" s="26"/>
      <c r="X16" s="27"/>
      <c r="Y16" s="26"/>
      <c r="Z16" s="27"/>
      <c r="AA16" s="26"/>
      <c r="AB16" s="27"/>
      <c r="AC16" s="26"/>
      <c r="AD16" s="27"/>
      <c r="AE16" s="26"/>
      <c r="AF16" s="27"/>
      <c r="AG16" s="26"/>
      <c r="AH16" s="27"/>
    </row>
    <row r="17" spans="1:34" s="23" customFormat="1" ht="15.75" thickBot="1" x14ac:dyDescent="0.3">
      <c r="A17" s="24"/>
      <c r="B17" s="25"/>
      <c r="C17" s="24"/>
      <c r="D17" s="25"/>
      <c r="E17" s="24"/>
      <c r="F17" s="25"/>
      <c r="G17" s="24"/>
      <c r="H17" s="25"/>
      <c r="I17" s="24"/>
      <c r="J17" s="25"/>
      <c r="K17" s="24"/>
      <c r="L17" s="25"/>
      <c r="M17" s="24"/>
      <c r="N17" s="25"/>
      <c r="O17" s="24"/>
      <c r="P17" s="25"/>
      <c r="Q17" s="24"/>
      <c r="R17" s="25"/>
      <c r="S17" s="24"/>
      <c r="T17" s="25"/>
      <c r="U17" s="24"/>
      <c r="V17" s="25"/>
      <c r="W17" s="24"/>
      <c r="X17" s="25"/>
      <c r="Y17" s="24"/>
      <c r="Z17" s="25"/>
      <c r="AA17" s="24"/>
      <c r="AB17" s="25"/>
      <c r="AC17" s="24"/>
      <c r="AD17" s="25"/>
      <c r="AE17" s="24"/>
      <c r="AF17" s="25"/>
      <c r="AG17" s="24"/>
      <c r="AH17" s="25"/>
    </row>
    <row r="20" spans="1:34" x14ac:dyDescent="0.25">
      <c r="A20" s="89" t="s">
        <v>2970</v>
      </c>
    </row>
    <row r="21" spans="1:34" ht="15.75" thickBot="1" x14ac:dyDescent="0.3"/>
    <row r="22" spans="1:34" ht="19.5" thickBot="1" x14ac:dyDescent="0.3">
      <c r="A22" s="179" t="s">
        <v>27</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1"/>
    </row>
    <row r="23" spans="1:34" ht="15.75" thickBot="1" x14ac:dyDescent="0.3">
      <c r="A23" s="176" t="s">
        <v>105</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8"/>
    </row>
    <row r="24" spans="1:34" ht="15.75" thickBot="1" x14ac:dyDescent="0.3">
      <c r="A24" s="182" t="s">
        <v>77</v>
      </c>
      <c r="B24" s="183"/>
      <c r="C24" s="182" t="s">
        <v>95</v>
      </c>
      <c r="D24" s="183"/>
      <c r="E24" s="182" t="s">
        <v>94</v>
      </c>
      <c r="F24" s="183"/>
      <c r="G24" s="182" t="s">
        <v>93</v>
      </c>
      <c r="H24" s="183"/>
      <c r="I24" s="171" t="s">
        <v>92</v>
      </c>
      <c r="J24" s="172"/>
      <c r="K24" s="171" t="s">
        <v>91</v>
      </c>
      <c r="L24" s="172"/>
      <c r="M24" s="171" t="s">
        <v>90</v>
      </c>
      <c r="N24" s="172"/>
      <c r="O24" s="171" t="s">
        <v>89</v>
      </c>
      <c r="P24" s="172"/>
      <c r="Q24" s="171" t="s">
        <v>88</v>
      </c>
      <c r="R24" s="172"/>
      <c r="S24" s="171" t="s">
        <v>87</v>
      </c>
      <c r="T24" s="172"/>
      <c r="U24" s="171" t="s">
        <v>86</v>
      </c>
      <c r="V24" s="172"/>
      <c r="W24" s="171" t="s">
        <v>85</v>
      </c>
      <c r="X24" s="172"/>
      <c r="Y24" s="171" t="s">
        <v>84</v>
      </c>
      <c r="Z24" s="172"/>
      <c r="AA24" s="171" t="s">
        <v>83</v>
      </c>
      <c r="AB24" s="172"/>
      <c r="AC24" s="171" t="s">
        <v>82</v>
      </c>
      <c r="AD24" s="172"/>
      <c r="AE24" s="171" t="s">
        <v>81</v>
      </c>
      <c r="AF24" s="172"/>
      <c r="AG24" s="171" t="s">
        <v>80</v>
      </c>
      <c r="AH24" s="172"/>
    </row>
    <row r="25" spans="1:34" ht="22.5" x14ac:dyDescent="0.25">
      <c r="A25" s="11" t="s">
        <v>79</v>
      </c>
      <c r="B25" s="12" t="s">
        <v>5</v>
      </c>
      <c r="C25" s="11" t="s">
        <v>79</v>
      </c>
      <c r="D25" s="12" t="s">
        <v>5</v>
      </c>
      <c r="E25" s="11" t="s">
        <v>79</v>
      </c>
      <c r="F25" s="12" t="s">
        <v>5</v>
      </c>
      <c r="G25" s="11" t="s">
        <v>79</v>
      </c>
      <c r="H25" s="12" t="s">
        <v>5</v>
      </c>
      <c r="I25" s="11" t="s">
        <v>79</v>
      </c>
      <c r="J25" s="12" t="s">
        <v>5</v>
      </c>
      <c r="K25" s="11" t="s">
        <v>79</v>
      </c>
      <c r="L25" s="12" t="s">
        <v>5</v>
      </c>
      <c r="M25" s="11" t="s">
        <v>79</v>
      </c>
      <c r="N25" s="12" t="s">
        <v>5</v>
      </c>
      <c r="O25" s="11" t="s">
        <v>79</v>
      </c>
      <c r="P25" s="12" t="s">
        <v>5</v>
      </c>
      <c r="Q25" s="11" t="s">
        <v>79</v>
      </c>
      <c r="R25" s="12" t="s">
        <v>5</v>
      </c>
      <c r="S25" s="11" t="s">
        <v>79</v>
      </c>
      <c r="T25" s="12" t="s">
        <v>5</v>
      </c>
      <c r="U25" s="11" t="s">
        <v>79</v>
      </c>
      <c r="V25" s="12" t="s">
        <v>5</v>
      </c>
      <c r="W25" s="11" t="s">
        <v>79</v>
      </c>
      <c r="X25" s="12" t="s">
        <v>5</v>
      </c>
      <c r="Y25" s="11" t="s">
        <v>79</v>
      </c>
      <c r="Z25" s="12" t="s">
        <v>5</v>
      </c>
      <c r="AA25" s="11" t="s">
        <v>79</v>
      </c>
      <c r="AB25" s="12" t="s">
        <v>5</v>
      </c>
      <c r="AC25" s="11" t="s">
        <v>79</v>
      </c>
      <c r="AD25" s="12" t="s">
        <v>5</v>
      </c>
      <c r="AE25" s="11" t="s">
        <v>79</v>
      </c>
      <c r="AF25" s="12" t="s">
        <v>5</v>
      </c>
      <c r="AG25" s="11" t="s">
        <v>79</v>
      </c>
      <c r="AH25" s="12" t="s">
        <v>5</v>
      </c>
    </row>
    <row r="26" spans="1:34" ht="409.5" x14ac:dyDescent="0.25">
      <c r="A26" s="36"/>
      <c r="B26" s="22" t="s">
        <v>2740</v>
      </c>
      <c r="C26" s="36"/>
      <c r="D26" s="22" t="s">
        <v>2741</v>
      </c>
      <c r="E26" s="36"/>
      <c r="F26" s="22" t="s">
        <v>2742</v>
      </c>
      <c r="G26" s="36"/>
      <c r="H26" s="22" t="s">
        <v>2743</v>
      </c>
      <c r="I26" s="36"/>
      <c r="J26" s="31" t="s">
        <v>2744</v>
      </c>
      <c r="K26" s="36"/>
      <c r="L26" s="22" t="s">
        <v>2745</v>
      </c>
      <c r="M26" s="36"/>
      <c r="N26" s="22" t="s">
        <v>2746</v>
      </c>
      <c r="O26" s="36"/>
      <c r="P26" s="22" t="s">
        <v>2747</v>
      </c>
      <c r="Q26" s="36"/>
      <c r="R26" s="22" t="s">
        <v>2748</v>
      </c>
      <c r="S26" s="36"/>
      <c r="T26" s="22" t="s">
        <v>2749</v>
      </c>
      <c r="U26" s="36"/>
      <c r="V26" s="22" t="s">
        <v>2750</v>
      </c>
      <c r="W26" s="36"/>
      <c r="X26" s="22" t="s">
        <v>2751</v>
      </c>
      <c r="Y26" s="36"/>
      <c r="Z26" s="31" t="s">
        <v>2752</v>
      </c>
      <c r="AA26" s="36"/>
      <c r="AB26" s="22" t="s">
        <v>2753</v>
      </c>
      <c r="AC26" s="36"/>
      <c r="AD26" s="22" t="s">
        <v>2754</v>
      </c>
      <c r="AE26" s="36"/>
      <c r="AF26" s="22" t="s">
        <v>2755</v>
      </c>
      <c r="AG26" s="36"/>
      <c r="AH26" s="37"/>
    </row>
    <row r="30" spans="1:34" x14ac:dyDescent="0.25">
      <c r="A30" s="89" t="s">
        <v>2971</v>
      </c>
    </row>
    <row r="31" spans="1:34" ht="15.75" thickBot="1" x14ac:dyDescent="0.3"/>
    <row r="32" spans="1:34" ht="15.75" thickBot="1" x14ac:dyDescent="0.3">
      <c r="A32" s="182" t="s">
        <v>77</v>
      </c>
      <c r="B32" s="183"/>
      <c r="C32" s="182" t="s">
        <v>95</v>
      </c>
      <c r="D32" s="183"/>
      <c r="E32" s="182" t="s">
        <v>94</v>
      </c>
      <c r="F32" s="183"/>
      <c r="G32" s="182" t="s">
        <v>93</v>
      </c>
      <c r="H32" s="183"/>
      <c r="I32" s="171" t="s">
        <v>92</v>
      </c>
      <c r="J32" s="172"/>
      <c r="K32" s="171" t="s">
        <v>91</v>
      </c>
      <c r="L32" s="172"/>
      <c r="M32" s="171" t="s">
        <v>90</v>
      </c>
      <c r="N32" s="172"/>
      <c r="O32" s="171" t="s">
        <v>89</v>
      </c>
      <c r="P32" s="172"/>
      <c r="Q32" s="171" t="s">
        <v>88</v>
      </c>
      <c r="R32" s="172"/>
      <c r="S32" s="171" t="s">
        <v>87</v>
      </c>
      <c r="T32" s="172"/>
      <c r="U32" s="171" t="s">
        <v>86</v>
      </c>
      <c r="V32" s="172"/>
      <c r="W32" s="171" t="s">
        <v>85</v>
      </c>
      <c r="X32" s="172"/>
      <c r="Y32" s="171" t="s">
        <v>84</v>
      </c>
      <c r="Z32" s="172"/>
      <c r="AA32" s="171" t="s">
        <v>83</v>
      </c>
      <c r="AB32" s="172"/>
      <c r="AC32" s="171" t="s">
        <v>82</v>
      </c>
      <c r="AD32" s="172"/>
      <c r="AE32" s="171" t="s">
        <v>81</v>
      </c>
      <c r="AF32" s="172"/>
      <c r="AG32" s="171" t="s">
        <v>80</v>
      </c>
      <c r="AH32" s="172"/>
    </row>
    <row r="33" spans="1:34" ht="22.5" x14ac:dyDescent="0.25">
      <c r="A33" s="11" t="s">
        <v>79</v>
      </c>
      <c r="B33" s="12" t="s">
        <v>5</v>
      </c>
      <c r="C33" s="11" t="s">
        <v>79</v>
      </c>
      <c r="D33" s="12" t="s">
        <v>5</v>
      </c>
      <c r="E33" s="11" t="s">
        <v>79</v>
      </c>
      <c r="F33" s="12" t="s">
        <v>5</v>
      </c>
      <c r="G33" s="11" t="s">
        <v>79</v>
      </c>
      <c r="H33" s="12" t="s">
        <v>5</v>
      </c>
      <c r="I33" s="11" t="s">
        <v>79</v>
      </c>
      <c r="J33" s="12" t="s">
        <v>5</v>
      </c>
      <c r="K33" s="11" t="s">
        <v>79</v>
      </c>
      <c r="L33" s="12" t="s">
        <v>5</v>
      </c>
      <c r="M33" s="11" t="s">
        <v>79</v>
      </c>
      <c r="N33" s="12" t="s">
        <v>5</v>
      </c>
      <c r="O33" s="11" t="s">
        <v>79</v>
      </c>
      <c r="P33" s="12" t="s">
        <v>5</v>
      </c>
      <c r="Q33" s="11" t="s">
        <v>79</v>
      </c>
      <c r="R33" s="12" t="s">
        <v>5</v>
      </c>
      <c r="S33" s="11" t="s">
        <v>79</v>
      </c>
      <c r="T33" s="12" t="s">
        <v>5</v>
      </c>
      <c r="U33" s="11" t="s">
        <v>79</v>
      </c>
      <c r="V33" s="12" t="s">
        <v>5</v>
      </c>
      <c r="W33" s="11" t="s">
        <v>79</v>
      </c>
      <c r="X33" s="12" t="s">
        <v>5</v>
      </c>
      <c r="Y33" s="11" t="s">
        <v>79</v>
      </c>
      <c r="Z33" s="12" t="s">
        <v>5</v>
      </c>
      <c r="AA33" s="11" t="s">
        <v>79</v>
      </c>
      <c r="AB33" s="12" t="s">
        <v>5</v>
      </c>
      <c r="AC33" s="11" t="s">
        <v>79</v>
      </c>
      <c r="AD33" s="12" t="s">
        <v>5</v>
      </c>
      <c r="AE33" s="11" t="s">
        <v>79</v>
      </c>
      <c r="AF33" s="12" t="s">
        <v>5</v>
      </c>
      <c r="AG33" s="11" t="s">
        <v>79</v>
      </c>
      <c r="AH33" s="12" t="s">
        <v>5</v>
      </c>
    </row>
    <row r="34" spans="1:34" ht="90" x14ac:dyDescent="0.25">
      <c r="A34" s="30" t="s">
        <v>911</v>
      </c>
      <c r="B34" s="31"/>
      <c r="C34" s="30" t="s">
        <v>912</v>
      </c>
      <c r="D34" s="31" t="s">
        <v>913</v>
      </c>
      <c r="E34" s="30" t="s">
        <v>884</v>
      </c>
      <c r="F34" s="30" t="s">
        <v>885</v>
      </c>
      <c r="G34" s="30" t="s">
        <v>914</v>
      </c>
      <c r="H34" s="30" t="s">
        <v>915</v>
      </c>
      <c r="I34" s="30" t="s">
        <v>916</v>
      </c>
      <c r="J34" s="31" t="s">
        <v>917</v>
      </c>
      <c r="K34" s="30" t="s">
        <v>918</v>
      </c>
      <c r="L34" s="31" t="s">
        <v>886</v>
      </c>
      <c r="M34" s="30" t="s">
        <v>919</v>
      </c>
      <c r="N34" s="31" t="s">
        <v>920</v>
      </c>
      <c r="O34" s="30" t="s">
        <v>921</v>
      </c>
      <c r="P34" s="31" t="s">
        <v>892</v>
      </c>
      <c r="Q34" s="30" t="s">
        <v>922</v>
      </c>
      <c r="R34" s="31"/>
      <c r="S34" s="30"/>
      <c r="T34" s="31" t="s">
        <v>896</v>
      </c>
      <c r="U34" s="30"/>
      <c r="V34" s="31" t="s">
        <v>888</v>
      </c>
      <c r="W34" s="30"/>
      <c r="X34" s="31" t="s">
        <v>897</v>
      </c>
      <c r="Y34" s="30" t="s">
        <v>899</v>
      </c>
      <c r="Z34" s="31"/>
      <c r="AA34" s="30"/>
      <c r="AB34" s="31"/>
      <c r="AC34" s="30"/>
      <c r="AD34" s="31"/>
      <c r="AE34" s="30" t="s">
        <v>905</v>
      </c>
      <c r="AF34" s="31"/>
      <c r="AG34" s="30" t="s">
        <v>923</v>
      </c>
      <c r="AH34" s="31"/>
    </row>
    <row r="35" spans="1:34" ht="409.5" x14ac:dyDescent="0.25">
      <c r="A35" s="40" t="s">
        <v>952</v>
      </c>
      <c r="B35" s="40" t="s">
        <v>953</v>
      </c>
      <c r="C35" s="40" t="s">
        <v>954</v>
      </c>
      <c r="D35" s="40" t="s">
        <v>883</v>
      </c>
      <c r="E35" s="40" t="s">
        <v>955</v>
      </c>
      <c r="F35" s="72" t="s">
        <v>956</v>
      </c>
      <c r="G35" s="40" t="s">
        <v>957</v>
      </c>
      <c r="H35" s="40" t="s">
        <v>915</v>
      </c>
      <c r="I35" s="40" t="s">
        <v>958</v>
      </c>
      <c r="J35" s="40" t="s">
        <v>959</v>
      </c>
      <c r="K35" s="40" t="s">
        <v>960</v>
      </c>
      <c r="L35" s="72" t="s">
        <v>961</v>
      </c>
      <c r="M35" s="40"/>
      <c r="N35" s="72"/>
      <c r="O35" s="40" t="s">
        <v>962</v>
      </c>
      <c r="P35" s="72" t="s">
        <v>963</v>
      </c>
      <c r="Q35" s="40"/>
      <c r="R35" s="72"/>
      <c r="S35" s="40" t="s">
        <v>964</v>
      </c>
      <c r="T35" s="72" t="s">
        <v>965</v>
      </c>
      <c r="U35" s="40"/>
      <c r="V35" s="40"/>
      <c r="W35" s="40" t="s">
        <v>966</v>
      </c>
      <c r="X35" s="72" t="s">
        <v>967</v>
      </c>
      <c r="Y35" s="40"/>
      <c r="Z35" s="72"/>
      <c r="AA35" s="40" t="s">
        <v>968</v>
      </c>
      <c r="AB35" s="72" t="s">
        <v>969</v>
      </c>
      <c r="AC35" s="40"/>
      <c r="AD35" s="40"/>
      <c r="AE35" s="40" t="s">
        <v>970</v>
      </c>
      <c r="AF35" s="40" t="s">
        <v>971</v>
      </c>
      <c r="AG35" s="40"/>
      <c r="AH35" s="72"/>
    </row>
    <row r="36" spans="1:34" ht="409.5" x14ac:dyDescent="0.25">
      <c r="A36" s="40" t="s">
        <v>972</v>
      </c>
      <c r="B36" s="40" t="s">
        <v>973</v>
      </c>
      <c r="C36" s="40"/>
      <c r="D36" s="72"/>
      <c r="E36" s="40"/>
      <c r="F36" s="72"/>
      <c r="G36" s="40"/>
      <c r="H36" s="72"/>
      <c r="I36" s="40"/>
      <c r="J36" s="72"/>
      <c r="K36" s="40"/>
      <c r="L36" s="72"/>
      <c r="M36" s="40"/>
      <c r="N36" s="72"/>
      <c r="O36" s="40"/>
      <c r="P36" s="72"/>
      <c r="Q36" s="40"/>
      <c r="R36" s="72"/>
      <c r="S36" s="40"/>
      <c r="T36" s="72"/>
      <c r="U36" s="40"/>
      <c r="V36" s="40"/>
      <c r="W36" s="40"/>
      <c r="X36" s="72"/>
      <c r="Y36" s="40"/>
      <c r="Z36" s="72"/>
      <c r="AA36" s="73"/>
      <c r="AB36" s="72"/>
      <c r="AC36" s="40"/>
      <c r="AD36" s="72"/>
      <c r="AE36" s="40"/>
      <c r="AF36" s="72"/>
      <c r="AG36" s="40"/>
      <c r="AH36" s="72"/>
    </row>
    <row r="37" spans="1:34" ht="409.5" x14ac:dyDescent="0.25">
      <c r="A37" s="40" t="s">
        <v>974</v>
      </c>
      <c r="B37" s="40" t="s">
        <v>975</v>
      </c>
      <c r="C37" s="40"/>
      <c r="D37" s="72"/>
      <c r="E37" s="40"/>
      <c r="F37" s="72"/>
      <c r="G37" s="40"/>
      <c r="H37" s="72"/>
      <c r="I37" s="40"/>
      <c r="J37" s="72"/>
      <c r="K37" s="40"/>
      <c r="L37" s="72"/>
      <c r="M37" s="40"/>
      <c r="N37" s="72"/>
      <c r="O37" s="40"/>
      <c r="P37" s="72"/>
      <c r="Q37" s="40"/>
      <c r="R37" s="72"/>
      <c r="S37" s="40"/>
      <c r="T37" s="72"/>
      <c r="U37" s="40"/>
      <c r="V37" s="40"/>
      <c r="W37" s="40"/>
      <c r="X37" s="72"/>
      <c r="Y37" s="40"/>
      <c r="Z37" s="72"/>
      <c r="AA37" s="40"/>
      <c r="AB37" s="72"/>
      <c r="AC37" s="40"/>
      <c r="AD37" s="72"/>
      <c r="AE37" s="40"/>
      <c r="AF37" s="72"/>
      <c r="AG37" s="40"/>
      <c r="AH37" s="72"/>
    </row>
    <row r="38" spans="1:34" x14ac:dyDescent="0.25">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row>
    <row r="39" spans="1:34" x14ac:dyDescent="0.25">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row>
    <row r="40" spans="1:34" x14ac:dyDescent="0.25">
      <c r="A40" s="89" t="s">
        <v>2971</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row>
    <row r="41" spans="1:34" ht="15.75" thickBot="1" x14ac:dyDescent="0.3"/>
    <row r="42" spans="1:34" ht="19.5" thickBot="1" x14ac:dyDescent="0.3">
      <c r="A42" s="179" t="s">
        <v>27</v>
      </c>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1"/>
    </row>
    <row r="43" spans="1:34" ht="15.75" thickBot="1" x14ac:dyDescent="0.3">
      <c r="A43" s="176" t="s">
        <v>105</v>
      </c>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8"/>
    </row>
    <row r="44" spans="1:34" ht="15.75" thickBot="1" x14ac:dyDescent="0.3">
      <c r="A44" s="182" t="s">
        <v>77</v>
      </c>
      <c r="B44" s="183"/>
      <c r="C44" s="182" t="s">
        <v>95</v>
      </c>
      <c r="D44" s="183"/>
      <c r="E44" s="182" t="s">
        <v>94</v>
      </c>
      <c r="F44" s="183"/>
      <c r="G44" s="182" t="s">
        <v>93</v>
      </c>
      <c r="H44" s="183"/>
      <c r="I44" s="171" t="s">
        <v>92</v>
      </c>
      <c r="J44" s="172"/>
      <c r="K44" s="171" t="s">
        <v>91</v>
      </c>
      <c r="L44" s="172"/>
      <c r="M44" s="171" t="s">
        <v>90</v>
      </c>
      <c r="N44" s="172"/>
      <c r="O44" s="171" t="s">
        <v>89</v>
      </c>
      <c r="P44" s="172"/>
      <c r="Q44" s="171" t="s">
        <v>88</v>
      </c>
      <c r="R44" s="172"/>
      <c r="S44" s="171" t="s">
        <v>87</v>
      </c>
      <c r="T44" s="172"/>
      <c r="U44" s="171" t="s">
        <v>86</v>
      </c>
      <c r="V44" s="172"/>
      <c r="W44" s="171" t="s">
        <v>85</v>
      </c>
      <c r="X44" s="172"/>
      <c r="Y44" s="171" t="s">
        <v>84</v>
      </c>
      <c r="Z44" s="172"/>
      <c r="AA44" s="171" t="s">
        <v>83</v>
      </c>
      <c r="AB44" s="172"/>
      <c r="AC44" s="171" t="s">
        <v>82</v>
      </c>
      <c r="AD44" s="172"/>
      <c r="AE44" s="171" t="s">
        <v>81</v>
      </c>
      <c r="AF44" s="172"/>
      <c r="AG44" s="171" t="s">
        <v>80</v>
      </c>
      <c r="AH44" s="172"/>
    </row>
    <row r="45" spans="1:34" ht="22.5" x14ac:dyDescent="0.25">
      <c r="A45" s="11" t="s">
        <v>79</v>
      </c>
      <c r="B45" s="12" t="s">
        <v>5</v>
      </c>
      <c r="C45" s="11" t="s">
        <v>79</v>
      </c>
      <c r="D45" s="12" t="s">
        <v>5</v>
      </c>
      <c r="E45" s="11" t="s">
        <v>79</v>
      </c>
      <c r="F45" s="12" t="s">
        <v>5</v>
      </c>
      <c r="G45" s="11" t="s">
        <v>79</v>
      </c>
      <c r="H45" s="12" t="s">
        <v>5</v>
      </c>
      <c r="I45" s="11" t="s">
        <v>79</v>
      </c>
      <c r="J45" s="12" t="s">
        <v>5</v>
      </c>
      <c r="K45" s="11" t="s">
        <v>79</v>
      </c>
      <c r="L45" s="12" t="s">
        <v>5</v>
      </c>
      <c r="M45" s="11" t="s">
        <v>79</v>
      </c>
      <c r="N45" s="12" t="s">
        <v>5</v>
      </c>
      <c r="O45" s="11" t="s">
        <v>79</v>
      </c>
      <c r="P45" s="12" t="s">
        <v>5</v>
      </c>
      <c r="Q45" s="11" t="s">
        <v>79</v>
      </c>
      <c r="R45" s="12" t="s">
        <v>5</v>
      </c>
      <c r="S45" s="11" t="s">
        <v>79</v>
      </c>
      <c r="T45" s="12" t="s">
        <v>5</v>
      </c>
      <c r="U45" s="11" t="s">
        <v>79</v>
      </c>
      <c r="V45" s="12" t="s">
        <v>5</v>
      </c>
      <c r="W45" s="11" t="s">
        <v>79</v>
      </c>
      <c r="X45" s="12" t="s">
        <v>5</v>
      </c>
      <c r="Y45" s="11" t="s">
        <v>79</v>
      </c>
      <c r="Z45" s="12" t="s">
        <v>5</v>
      </c>
      <c r="AA45" s="11" t="s">
        <v>79</v>
      </c>
      <c r="AB45" s="12" t="s">
        <v>5</v>
      </c>
      <c r="AC45" s="11" t="s">
        <v>79</v>
      </c>
      <c r="AD45" s="12" t="s">
        <v>5</v>
      </c>
      <c r="AE45" s="11" t="s">
        <v>79</v>
      </c>
      <c r="AF45" s="12" t="s">
        <v>5</v>
      </c>
      <c r="AG45" s="11" t="s">
        <v>79</v>
      </c>
      <c r="AH45" s="12" t="s">
        <v>5</v>
      </c>
    </row>
    <row r="46" spans="1:34" ht="409.5" x14ac:dyDescent="0.25">
      <c r="A46" s="34" t="s">
        <v>1016</v>
      </c>
      <c r="B46" s="35" t="s">
        <v>1017</v>
      </c>
      <c r="C46" s="34" t="s">
        <v>1018</v>
      </c>
      <c r="D46" s="35" t="s">
        <v>1019</v>
      </c>
      <c r="E46" s="34" t="s">
        <v>1020</v>
      </c>
      <c r="F46" s="74" t="s">
        <v>1021</v>
      </c>
      <c r="G46" s="75" t="s">
        <v>1022</v>
      </c>
      <c r="H46" s="76" t="s">
        <v>1023</v>
      </c>
      <c r="I46" s="34" t="s">
        <v>1024</v>
      </c>
      <c r="J46" s="35" t="s">
        <v>1025</v>
      </c>
      <c r="K46" s="34" t="s">
        <v>1026</v>
      </c>
      <c r="L46" s="35" t="s">
        <v>1027</v>
      </c>
      <c r="M46" s="34" t="s">
        <v>1028</v>
      </c>
      <c r="N46" s="35" t="s">
        <v>1029</v>
      </c>
      <c r="O46" s="34" t="s">
        <v>1030</v>
      </c>
      <c r="P46" s="35" t="s">
        <v>1031</v>
      </c>
      <c r="Q46" s="34" t="s">
        <v>1032</v>
      </c>
      <c r="R46" s="35" t="s">
        <v>1033</v>
      </c>
      <c r="S46" s="34" t="s">
        <v>1034</v>
      </c>
      <c r="T46" s="35" t="s">
        <v>1035</v>
      </c>
      <c r="U46" s="34" t="s">
        <v>1036</v>
      </c>
      <c r="V46" s="35" t="s">
        <v>1037</v>
      </c>
      <c r="W46" s="34" t="s">
        <v>1038</v>
      </c>
      <c r="X46" s="76" t="s">
        <v>1039</v>
      </c>
      <c r="Y46" s="34" t="s">
        <v>1040</v>
      </c>
      <c r="Z46" s="76" t="str">
        <f>+Y46</f>
        <v xml:space="preserve">FAUSTO NO NOS ENVÍO LA INFORMACIÓN </v>
      </c>
      <c r="AA46" s="34" t="s">
        <v>1041</v>
      </c>
      <c r="AB46" s="74" t="s">
        <v>1042</v>
      </c>
      <c r="AC46" s="34" t="s">
        <v>1043</v>
      </c>
      <c r="AD46" s="35" t="s">
        <v>1044</v>
      </c>
      <c r="AE46" s="34" t="s">
        <v>1045</v>
      </c>
      <c r="AF46" s="74" t="s">
        <v>1046</v>
      </c>
      <c r="AG46" s="34" t="s">
        <v>1047</v>
      </c>
      <c r="AH46" s="35" t="s">
        <v>1048</v>
      </c>
    </row>
    <row r="47" spans="1:34" x14ac:dyDescent="0.25">
      <c r="A47" s="82"/>
      <c r="B47" s="82"/>
      <c r="C47" s="82"/>
      <c r="D47" s="82"/>
      <c r="E47" s="82"/>
      <c r="F47" s="83"/>
      <c r="G47" s="84"/>
      <c r="H47" s="84"/>
      <c r="I47" s="82"/>
      <c r="J47" s="82"/>
      <c r="K47" s="82"/>
      <c r="L47" s="82"/>
      <c r="M47" s="82"/>
      <c r="N47" s="82"/>
      <c r="O47" s="82"/>
      <c r="P47" s="82"/>
      <c r="Q47" s="82"/>
      <c r="R47" s="82"/>
      <c r="S47" s="82"/>
      <c r="T47" s="82"/>
      <c r="U47" s="82"/>
      <c r="V47" s="82"/>
      <c r="W47" s="82"/>
      <c r="X47" s="84"/>
      <c r="Y47" s="82"/>
      <c r="Z47" s="84"/>
      <c r="AA47" s="82"/>
      <c r="AB47" s="83"/>
      <c r="AC47" s="82"/>
      <c r="AD47" s="82"/>
      <c r="AE47" s="82"/>
      <c r="AF47" s="83"/>
      <c r="AG47" s="82"/>
      <c r="AH47" s="82"/>
    </row>
    <row r="48" spans="1:34" x14ac:dyDescent="0.25">
      <c r="A48" s="82"/>
      <c r="B48" s="82"/>
      <c r="C48" s="82"/>
      <c r="D48" s="82"/>
      <c r="E48" s="82"/>
      <c r="F48" s="83"/>
      <c r="G48" s="84"/>
      <c r="H48" s="84"/>
      <c r="I48" s="82"/>
      <c r="J48" s="82"/>
      <c r="K48" s="82"/>
      <c r="L48" s="82"/>
      <c r="M48" s="82"/>
      <c r="N48" s="82"/>
      <c r="O48" s="82"/>
      <c r="P48" s="82"/>
      <c r="Q48" s="82"/>
      <c r="R48" s="82"/>
      <c r="S48" s="82"/>
      <c r="T48" s="82"/>
      <c r="U48" s="82"/>
      <c r="V48" s="82"/>
      <c r="W48" s="82"/>
      <c r="X48" s="84"/>
      <c r="Y48" s="82"/>
      <c r="Z48" s="84"/>
      <c r="AA48" s="82"/>
      <c r="AB48" s="83"/>
      <c r="AC48" s="82"/>
      <c r="AD48" s="82"/>
      <c r="AE48" s="82"/>
      <c r="AF48" s="83"/>
      <c r="AG48" s="82"/>
      <c r="AH48" s="82"/>
    </row>
    <row r="49" spans="1:34" x14ac:dyDescent="0.25">
      <c r="A49" s="89" t="s">
        <v>2971</v>
      </c>
      <c r="B49" s="82"/>
      <c r="C49" s="82"/>
      <c r="D49" s="82"/>
      <c r="E49" s="82"/>
      <c r="F49" s="83"/>
      <c r="G49" s="84"/>
      <c r="H49" s="84"/>
      <c r="I49" s="82"/>
      <c r="J49" s="82"/>
      <c r="K49" s="82"/>
      <c r="L49" s="82"/>
      <c r="M49" s="82"/>
      <c r="N49" s="82"/>
      <c r="O49" s="82"/>
      <c r="P49" s="82"/>
      <c r="Q49" s="82"/>
      <c r="R49" s="82"/>
      <c r="S49" s="82"/>
      <c r="T49" s="82"/>
      <c r="U49" s="82"/>
      <c r="V49" s="82"/>
      <c r="W49" s="82"/>
      <c r="X49" s="84"/>
      <c r="Y49" s="82"/>
      <c r="Z49" s="84"/>
      <c r="AA49" s="82"/>
      <c r="AB49" s="83"/>
      <c r="AC49" s="82"/>
      <c r="AD49" s="82"/>
      <c r="AE49" s="82"/>
      <c r="AF49" s="83"/>
      <c r="AG49" s="82"/>
      <c r="AH49" s="82"/>
    </row>
    <row r="50" spans="1:34" ht="15.75" thickBot="1" x14ac:dyDescent="0.3"/>
    <row r="51" spans="1:34" ht="19.5" thickBot="1" x14ac:dyDescent="0.3">
      <c r="A51" s="179" t="s">
        <v>27</v>
      </c>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1"/>
    </row>
    <row r="52" spans="1:34" ht="15.75" thickBot="1" x14ac:dyDescent="0.3">
      <c r="A52" s="176" t="s">
        <v>105</v>
      </c>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8"/>
    </row>
    <row r="53" spans="1:34" ht="15.75" thickBot="1" x14ac:dyDescent="0.3">
      <c r="A53" s="182" t="s">
        <v>77</v>
      </c>
      <c r="B53" s="183"/>
      <c r="C53" s="182" t="s">
        <v>95</v>
      </c>
      <c r="D53" s="183"/>
      <c r="E53" s="182" t="s">
        <v>94</v>
      </c>
      <c r="F53" s="183"/>
      <c r="G53" s="182" t="s">
        <v>93</v>
      </c>
      <c r="H53" s="183"/>
      <c r="I53" s="171" t="s">
        <v>92</v>
      </c>
      <c r="J53" s="172"/>
      <c r="K53" s="171" t="s">
        <v>91</v>
      </c>
      <c r="L53" s="172"/>
      <c r="M53" s="171" t="s">
        <v>90</v>
      </c>
      <c r="N53" s="172"/>
      <c r="O53" s="171" t="s">
        <v>89</v>
      </c>
      <c r="P53" s="172"/>
      <c r="Q53" s="171" t="s">
        <v>88</v>
      </c>
      <c r="R53" s="172"/>
      <c r="S53" s="171" t="s">
        <v>87</v>
      </c>
      <c r="T53" s="172"/>
      <c r="U53" s="171" t="s">
        <v>86</v>
      </c>
      <c r="V53" s="172"/>
      <c r="W53" s="171" t="s">
        <v>85</v>
      </c>
      <c r="X53" s="172"/>
      <c r="Y53" s="171" t="s">
        <v>84</v>
      </c>
      <c r="Z53" s="172"/>
      <c r="AA53" s="171" t="s">
        <v>83</v>
      </c>
      <c r="AB53" s="172"/>
      <c r="AC53" s="171" t="s">
        <v>82</v>
      </c>
      <c r="AD53" s="172"/>
      <c r="AE53" s="171" t="s">
        <v>81</v>
      </c>
      <c r="AF53" s="172"/>
      <c r="AG53" s="171" t="s">
        <v>80</v>
      </c>
      <c r="AH53" s="172"/>
    </row>
    <row r="54" spans="1:34" ht="22.5" x14ac:dyDescent="0.25">
      <c r="A54" s="11" t="s">
        <v>79</v>
      </c>
      <c r="B54" s="12" t="s">
        <v>5</v>
      </c>
      <c r="C54" s="11" t="s">
        <v>79</v>
      </c>
      <c r="D54" s="12" t="s">
        <v>5</v>
      </c>
      <c r="E54" s="11" t="s">
        <v>79</v>
      </c>
      <c r="F54" s="12" t="s">
        <v>5</v>
      </c>
      <c r="G54" s="11" t="s">
        <v>79</v>
      </c>
      <c r="H54" s="12" t="s">
        <v>5</v>
      </c>
      <c r="I54" s="11" t="s">
        <v>79</v>
      </c>
      <c r="J54" s="12" t="s">
        <v>5</v>
      </c>
      <c r="K54" s="11" t="s">
        <v>79</v>
      </c>
      <c r="L54" s="12" t="s">
        <v>5</v>
      </c>
      <c r="M54" s="11" t="s">
        <v>79</v>
      </c>
      <c r="N54" s="12" t="s">
        <v>5</v>
      </c>
      <c r="O54" s="11" t="s">
        <v>79</v>
      </c>
      <c r="P54" s="12" t="s">
        <v>5</v>
      </c>
      <c r="Q54" s="11" t="s">
        <v>79</v>
      </c>
      <c r="R54" s="12" t="s">
        <v>5</v>
      </c>
      <c r="S54" s="11" t="s">
        <v>79</v>
      </c>
      <c r="T54" s="12" t="s">
        <v>5</v>
      </c>
      <c r="U54" s="11" t="s">
        <v>79</v>
      </c>
      <c r="V54" s="12" t="s">
        <v>5</v>
      </c>
      <c r="W54" s="11" t="s">
        <v>79</v>
      </c>
      <c r="X54" s="12" t="s">
        <v>5</v>
      </c>
      <c r="Y54" s="11" t="s">
        <v>79</v>
      </c>
      <c r="Z54" s="12" t="s">
        <v>5</v>
      </c>
      <c r="AA54" s="11" t="s">
        <v>79</v>
      </c>
      <c r="AB54" s="12" t="s">
        <v>5</v>
      </c>
      <c r="AC54" s="11" t="s">
        <v>79</v>
      </c>
      <c r="AD54" s="12" t="s">
        <v>5</v>
      </c>
      <c r="AE54" s="11" t="s">
        <v>79</v>
      </c>
      <c r="AF54" s="12" t="s">
        <v>5</v>
      </c>
      <c r="AG54" s="11" t="s">
        <v>79</v>
      </c>
      <c r="AH54" s="12" t="s">
        <v>5</v>
      </c>
    </row>
    <row r="55" spans="1:34" ht="300" x14ac:dyDescent="0.25">
      <c r="A55" s="77" t="s">
        <v>911</v>
      </c>
      <c r="B55" s="78"/>
      <c r="C55" s="77" t="s">
        <v>912</v>
      </c>
      <c r="D55" s="78" t="s">
        <v>913</v>
      </c>
      <c r="E55" s="77" t="s">
        <v>884</v>
      </c>
      <c r="F55" s="77" t="s">
        <v>885</v>
      </c>
      <c r="G55" s="77" t="s">
        <v>914</v>
      </c>
      <c r="H55" s="77" t="s">
        <v>915</v>
      </c>
      <c r="I55" s="77" t="s">
        <v>916</v>
      </c>
      <c r="J55" s="78" t="s">
        <v>917</v>
      </c>
      <c r="K55" s="38" t="s">
        <v>1049</v>
      </c>
      <c r="L55" s="29" t="s">
        <v>1128</v>
      </c>
      <c r="M55" s="38" t="s">
        <v>1129</v>
      </c>
      <c r="N55" s="29" t="s">
        <v>1130</v>
      </c>
      <c r="O55" s="77" t="s">
        <v>921</v>
      </c>
      <c r="P55" s="78" t="s">
        <v>892</v>
      </c>
      <c r="Q55" s="39" t="s">
        <v>1131</v>
      </c>
      <c r="R55" s="79" t="s">
        <v>1050</v>
      </c>
      <c r="S55" s="77"/>
      <c r="T55" s="78" t="s">
        <v>896</v>
      </c>
      <c r="U55" s="77"/>
      <c r="V55" s="78" t="s">
        <v>888</v>
      </c>
      <c r="W55" s="77"/>
      <c r="X55" s="78" t="s">
        <v>897</v>
      </c>
      <c r="Y55" s="77" t="s">
        <v>899</v>
      </c>
      <c r="Z55" s="78"/>
      <c r="AA55" s="77" t="s">
        <v>901</v>
      </c>
      <c r="AB55" s="78" t="s">
        <v>900</v>
      </c>
      <c r="AC55" s="77" t="s">
        <v>904</v>
      </c>
      <c r="AD55" s="78"/>
      <c r="AE55" s="77" t="s">
        <v>905</v>
      </c>
      <c r="AF55" s="78"/>
      <c r="AG55" s="77" t="s">
        <v>923</v>
      </c>
      <c r="AH55" s="78"/>
    </row>
    <row r="56" spans="1:34" ht="270" x14ac:dyDescent="0.25">
      <c r="A56" s="77" t="s">
        <v>881</v>
      </c>
      <c r="B56" s="78"/>
      <c r="C56" s="77" t="s">
        <v>882</v>
      </c>
      <c r="D56" s="77" t="s">
        <v>883</v>
      </c>
      <c r="E56" s="77"/>
      <c r="F56" s="78"/>
      <c r="G56" s="77"/>
      <c r="H56" s="78"/>
      <c r="I56" s="77" t="s">
        <v>924</v>
      </c>
      <c r="J56" s="77" t="s">
        <v>924</v>
      </c>
      <c r="K56" s="77" t="s">
        <v>923</v>
      </c>
      <c r="L56" s="78"/>
      <c r="M56" s="77" t="s">
        <v>891</v>
      </c>
      <c r="N56" s="78"/>
      <c r="O56" s="77" t="s">
        <v>893</v>
      </c>
      <c r="P56" s="78"/>
      <c r="Q56" s="77"/>
      <c r="R56" s="78"/>
      <c r="S56" s="77"/>
      <c r="T56" s="78" t="s">
        <v>925</v>
      </c>
      <c r="U56" s="20" t="s">
        <v>1051</v>
      </c>
      <c r="V56" s="20" t="s">
        <v>1132</v>
      </c>
      <c r="W56" s="77"/>
      <c r="X56" s="78" t="s">
        <v>898</v>
      </c>
      <c r="Y56" s="77"/>
      <c r="Z56" s="78"/>
      <c r="AA56" s="77" t="s">
        <v>927</v>
      </c>
      <c r="AB56" s="78"/>
      <c r="AC56" s="38" t="s">
        <v>1133</v>
      </c>
      <c r="AD56" s="38" t="s">
        <v>1133</v>
      </c>
      <c r="AE56" s="77" t="s">
        <v>906</v>
      </c>
      <c r="AF56" s="78"/>
      <c r="AG56" s="77"/>
      <c r="AH56" s="78"/>
    </row>
    <row r="57" spans="1:34" ht="225" x14ac:dyDescent="0.25">
      <c r="A57" s="77" t="s">
        <v>879</v>
      </c>
      <c r="B57" s="78"/>
      <c r="C57" s="77"/>
      <c r="D57" s="78"/>
      <c r="E57" s="77"/>
      <c r="F57" s="78"/>
      <c r="G57" s="77"/>
      <c r="H57" s="78"/>
      <c r="I57" s="77" t="s">
        <v>923</v>
      </c>
      <c r="J57" s="78"/>
      <c r="K57" s="77"/>
      <c r="L57" s="78" t="s">
        <v>887</v>
      </c>
      <c r="M57" s="77"/>
      <c r="N57" s="78" t="s">
        <v>929</v>
      </c>
      <c r="O57" s="77"/>
      <c r="P57" s="78" t="s">
        <v>930</v>
      </c>
      <c r="Q57" s="77"/>
      <c r="R57" s="78"/>
      <c r="S57" s="77"/>
      <c r="T57" s="78"/>
      <c r="U57" s="38" t="s">
        <v>1134</v>
      </c>
      <c r="V57" s="38" t="s">
        <v>1135</v>
      </c>
      <c r="W57" s="20" t="s">
        <v>1136</v>
      </c>
      <c r="X57" s="20" t="s">
        <v>1136</v>
      </c>
      <c r="Y57" s="77"/>
      <c r="Z57" s="78"/>
      <c r="AA57" s="77" t="s">
        <v>897</v>
      </c>
      <c r="AB57" s="78"/>
      <c r="AC57" s="77"/>
      <c r="AD57" s="78"/>
      <c r="AE57" s="77"/>
      <c r="AF57" s="78"/>
      <c r="AG57" s="77"/>
      <c r="AH57" s="78"/>
    </row>
    <row r="58" spans="1:34" ht="390" x14ac:dyDescent="0.25">
      <c r="A58" s="77" t="s">
        <v>880</v>
      </c>
      <c r="B58" s="78"/>
      <c r="C58" s="77"/>
      <c r="D58" s="78"/>
      <c r="E58" s="77"/>
      <c r="F58" s="78"/>
      <c r="G58" s="77"/>
      <c r="H58" s="78"/>
      <c r="I58" s="77"/>
      <c r="J58" s="78"/>
      <c r="K58" s="77"/>
      <c r="L58" s="78" t="s">
        <v>888</v>
      </c>
      <c r="M58" s="80" t="s">
        <v>1137</v>
      </c>
      <c r="N58" s="80" t="s">
        <v>1138</v>
      </c>
      <c r="O58" s="77" t="s">
        <v>894</v>
      </c>
      <c r="P58" s="78" t="s">
        <v>895</v>
      </c>
      <c r="Q58" s="77"/>
      <c r="R58" s="78"/>
      <c r="S58" s="77"/>
      <c r="T58" s="78"/>
      <c r="U58" s="77"/>
      <c r="V58" s="78"/>
      <c r="W58" s="77"/>
      <c r="X58" s="78"/>
      <c r="Y58" s="77"/>
      <c r="Z58" s="78"/>
      <c r="AA58" s="38" t="s">
        <v>1139</v>
      </c>
      <c r="AB58" s="38" t="s">
        <v>1140</v>
      </c>
      <c r="AC58" s="77"/>
      <c r="AD58" s="78"/>
      <c r="AE58" s="77"/>
      <c r="AF58" s="78"/>
      <c r="AG58" s="77"/>
      <c r="AH58" s="78"/>
    </row>
    <row r="59" spans="1:34" ht="285" x14ac:dyDescent="0.25">
      <c r="A59" s="77"/>
      <c r="B59" s="78"/>
      <c r="C59" s="77"/>
      <c r="D59" s="78"/>
      <c r="E59" s="77"/>
      <c r="F59" s="78"/>
      <c r="G59" s="77"/>
      <c r="H59" s="78"/>
      <c r="I59" s="77"/>
      <c r="J59" s="78"/>
      <c r="K59" s="77" t="s">
        <v>1141</v>
      </c>
      <c r="L59" s="77" t="s">
        <v>1142</v>
      </c>
      <c r="M59" s="77"/>
      <c r="N59" s="78"/>
      <c r="O59" s="77"/>
      <c r="P59" s="78"/>
      <c r="Q59" s="77"/>
      <c r="R59" s="78"/>
      <c r="S59" s="77"/>
      <c r="T59" s="78"/>
      <c r="U59" s="77"/>
      <c r="V59" s="78"/>
      <c r="W59" s="77"/>
      <c r="X59" s="78"/>
      <c r="Y59" s="77"/>
      <c r="Z59" s="78"/>
      <c r="AA59" s="77"/>
      <c r="AB59" s="78" t="s">
        <v>903</v>
      </c>
      <c r="AC59" s="77"/>
      <c r="AD59" s="78"/>
      <c r="AE59" s="77"/>
      <c r="AF59" s="78"/>
      <c r="AG59" s="77"/>
      <c r="AH59" s="78"/>
    </row>
    <row r="60" spans="1:34" ht="30" x14ac:dyDescent="0.25">
      <c r="A60" s="26"/>
      <c r="B60" s="27"/>
      <c r="C60" s="26"/>
      <c r="D60" s="27"/>
      <c r="E60" s="26"/>
      <c r="F60" s="27"/>
      <c r="G60" s="26"/>
      <c r="H60" s="27"/>
      <c r="I60" s="26"/>
      <c r="J60" s="27"/>
      <c r="K60" s="26"/>
      <c r="L60" s="28" t="s">
        <v>890</v>
      </c>
      <c r="M60" s="26"/>
      <c r="N60" s="27"/>
      <c r="O60" s="26"/>
      <c r="P60" s="27"/>
      <c r="Q60" s="26"/>
      <c r="R60" s="27"/>
      <c r="S60" s="26"/>
      <c r="T60" s="27"/>
      <c r="U60" s="26"/>
      <c r="V60" s="27"/>
      <c r="W60" s="26"/>
      <c r="X60" s="27"/>
      <c r="Y60" s="26"/>
      <c r="Z60" s="27"/>
      <c r="AA60" s="26"/>
      <c r="AB60" s="27"/>
      <c r="AC60" s="26"/>
      <c r="AD60" s="27"/>
      <c r="AE60" s="26"/>
      <c r="AF60" s="27"/>
      <c r="AG60" s="26"/>
      <c r="AH60" s="27"/>
    </row>
    <row r="61" spans="1:34" x14ac:dyDescent="0.25">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row>
    <row r="62" spans="1:34" x14ac:dyDescent="0.25">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row>
    <row r="63" spans="1:34" x14ac:dyDescent="0.25">
      <c r="A63" s="89" t="s">
        <v>2971</v>
      </c>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row>
    <row r="64" spans="1:34" ht="15.75" thickBot="1" x14ac:dyDescent="0.3"/>
    <row r="65" spans="1:34" ht="19.5" thickBot="1" x14ac:dyDescent="0.3">
      <c r="A65" s="179" t="s">
        <v>27</v>
      </c>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1"/>
    </row>
    <row r="66" spans="1:34" ht="15.75" thickBot="1" x14ac:dyDescent="0.3">
      <c r="A66" s="176" t="s">
        <v>105</v>
      </c>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8"/>
    </row>
    <row r="67" spans="1:34" ht="15.75" thickBot="1" x14ac:dyDescent="0.3">
      <c r="A67" s="182" t="s">
        <v>77</v>
      </c>
      <c r="B67" s="183"/>
      <c r="C67" s="182" t="s">
        <v>95</v>
      </c>
      <c r="D67" s="183"/>
      <c r="E67" s="182" t="s">
        <v>94</v>
      </c>
      <c r="F67" s="183"/>
      <c r="G67" s="182" t="s">
        <v>93</v>
      </c>
      <c r="H67" s="183"/>
      <c r="I67" s="171" t="s">
        <v>92</v>
      </c>
      <c r="J67" s="172"/>
      <c r="K67" s="171" t="s">
        <v>91</v>
      </c>
      <c r="L67" s="172"/>
      <c r="M67" s="171" t="s">
        <v>90</v>
      </c>
      <c r="N67" s="172"/>
      <c r="O67" s="171" t="s">
        <v>89</v>
      </c>
      <c r="P67" s="172"/>
      <c r="Q67" s="171" t="s">
        <v>88</v>
      </c>
      <c r="R67" s="172"/>
      <c r="S67" s="171" t="s">
        <v>87</v>
      </c>
      <c r="T67" s="172"/>
      <c r="U67" s="171" t="s">
        <v>86</v>
      </c>
      <c r="V67" s="172"/>
      <c r="W67" s="171" t="s">
        <v>85</v>
      </c>
      <c r="X67" s="172"/>
      <c r="Y67" s="171" t="s">
        <v>84</v>
      </c>
      <c r="Z67" s="172"/>
      <c r="AA67" s="171" t="s">
        <v>83</v>
      </c>
      <c r="AB67" s="172"/>
      <c r="AC67" s="171" t="s">
        <v>82</v>
      </c>
      <c r="AD67" s="172"/>
      <c r="AE67" s="171" t="s">
        <v>81</v>
      </c>
      <c r="AF67" s="172"/>
      <c r="AG67" s="171" t="s">
        <v>80</v>
      </c>
      <c r="AH67" s="172"/>
    </row>
    <row r="68" spans="1:34" ht="22.5" x14ac:dyDescent="0.25">
      <c r="A68" s="11" t="s">
        <v>79</v>
      </c>
      <c r="B68" s="12" t="s">
        <v>5</v>
      </c>
      <c r="C68" s="11" t="s">
        <v>79</v>
      </c>
      <c r="D68" s="12" t="s">
        <v>5</v>
      </c>
      <c r="E68" s="11" t="s">
        <v>79</v>
      </c>
      <c r="F68" s="12" t="s">
        <v>5</v>
      </c>
      <c r="G68" s="11" t="s">
        <v>79</v>
      </c>
      <c r="H68" s="12" t="s">
        <v>5</v>
      </c>
      <c r="I68" s="11" t="s">
        <v>79</v>
      </c>
      <c r="J68" s="12" t="s">
        <v>5</v>
      </c>
      <c r="K68" s="11" t="s">
        <v>79</v>
      </c>
      <c r="L68" s="12" t="s">
        <v>5</v>
      </c>
      <c r="M68" s="11" t="s">
        <v>79</v>
      </c>
      <c r="N68" s="12" t="s">
        <v>5</v>
      </c>
      <c r="O68" s="11" t="s">
        <v>79</v>
      </c>
      <c r="P68" s="12" t="s">
        <v>5</v>
      </c>
      <c r="Q68" s="11" t="s">
        <v>79</v>
      </c>
      <c r="R68" s="12" t="s">
        <v>5</v>
      </c>
      <c r="S68" s="11" t="s">
        <v>79</v>
      </c>
      <c r="T68" s="12" t="s">
        <v>5</v>
      </c>
      <c r="U68" s="11" t="s">
        <v>79</v>
      </c>
      <c r="V68" s="12" t="s">
        <v>5</v>
      </c>
      <c r="W68" s="11" t="s">
        <v>79</v>
      </c>
      <c r="X68" s="12" t="s">
        <v>5</v>
      </c>
      <c r="Y68" s="11" t="s">
        <v>79</v>
      </c>
      <c r="Z68" s="12" t="s">
        <v>5</v>
      </c>
      <c r="AA68" s="11" t="s">
        <v>79</v>
      </c>
      <c r="AB68" s="12" t="s">
        <v>5</v>
      </c>
      <c r="AC68" s="11" t="s">
        <v>79</v>
      </c>
      <c r="AD68" s="12" t="s">
        <v>5</v>
      </c>
      <c r="AE68" s="11" t="s">
        <v>79</v>
      </c>
      <c r="AF68" s="12" t="s">
        <v>5</v>
      </c>
      <c r="AG68" s="11" t="s">
        <v>79</v>
      </c>
      <c r="AH68" s="12" t="s">
        <v>5</v>
      </c>
    </row>
    <row r="69" spans="1:34" ht="90" x14ac:dyDescent="0.25">
      <c r="A69" s="21" t="s">
        <v>911</v>
      </c>
      <c r="B69" s="22"/>
      <c r="C69" s="21" t="s">
        <v>912</v>
      </c>
      <c r="D69" s="22" t="s">
        <v>913</v>
      </c>
      <c r="E69" s="21" t="s">
        <v>884</v>
      </c>
      <c r="F69" s="21" t="s">
        <v>885</v>
      </c>
      <c r="G69" s="21" t="s">
        <v>914</v>
      </c>
      <c r="H69" s="21" t="s">
        <v>915</v>
      </c>
      <c r="I69" s="21" t="s">
        <v>916</v>
      </c>
      <c r="J69" s="22" t="s">
        <v>917</v>
      </c>
      <c r="K69" s="21" t="s">
        <v>918</v>
      </c>
      <c r="L69" s="22" t="s">
        <v>886</v>
      </c>
      <c r="M69" s="21" t="s">
        <v>919</v>
      </c>
      <c r="N69" s="22" t="s">
        <v>920</v>
      </c>
      <c r="O69" s="21" t="s">
        <v>921</v>
      </c>
      <c r="P69" s="22" t="s">
        <v>892</v>
      </c>
      <c r="Q69" s="21" t="s">
        <v>922</v>
      </c>
      <c r="R69" s="22"/>
      <c r="S69" s="21"/>
      <c r="T69" s="22" t="s">
        <v>896</v>
      </c>
      <c r="U69" s="21"/>
      <c r="V69" s="22" t="s">
        <v>888</v>
      </c>
      <c r="W69" s="21"/>
      <c r="X69" s="22" t="s">
        <v>897</v>
      </c>
      <c r="Y69" s="21" t="s">
        <v>899</v>
      </c>
      <c r="Z69" s="22"/>
      <c r="AA69" s="21" t="s">
        <v>901</v>
      </c>
      <c r="AB69" s="22" t="s">
        <v>900</v>
      </c>
      <c r="AC69" s="21" t="s">
        <v>904</v>
      </c>
      <c r="AD69" s="22"/>
      <c r="AE69" s="21" t="s">
        <v>905</v>
      </c>
      <c r="AF69" s="22"/>
      <c r="AG69" s="21"/>
      <c r="AH69" s="22"/>
    </row>
    <row r="70" spans="1:34" ht="90" x14ac:dyDescent="0.25">
      <c r="A70" s="21" t="s">
        <v>881</v>
      </c>
      <c r="B70" s="22"/>
      <c r="C70" s="21" t="s">
        <v>882</v>
      </c>
      <c r="D70" s="21" t="s">
        <v>883</v>
      </c>
      <c r="E70" s="21"/>
      <c r="F70" s="22"/>
      <c r="G70" s="21"/>
      <c r="H70" s="22"/>
      <c r="I70" s="21" t="s">
        <v>924</v>
      </c>
      <c r="J70" s="21" t="s">
        <v>924</v>
      </c>
      <c r="K70" s="21"/>
      <c r="L70" s="22"/>
      <c r="M70" s="21" t="s">
        <v>891</v>
      </c>
      <c r="N70" s="22"/>
      <c r="O70" s="21" t="s">
        <v>893</v>
      </c>
      <c r="P70" s="22"/>
      <c r="Q70" s="21"/>
      <c r="R70" s="22"/>
      <c r="S70" s="21"/>
      <c r="T70" s="22" t="s">
        <v>925</v>
      </c>
      <c r="U70" s="21" t="s">
        <v>926</v>
      </c>
      <c r="V70" s="21" t="s">
        <v>926</v>
      </c>
      <c r="W70" s="21"/>
      <c r="X70" s="22" t="s">
        <v>898</v>
      </c>
      <c r="Y70" s="21"/>
      <c r="Z70" s="22"/>
      <c r="AA70" s="21" t="s">
        <v>927</v>
      </c>
      <c r="AB70" s="22"/>
      <c r="AC70" s="21" t="s">
        <v>928</v>
      </c>
      <c r="AD70" s="22"/>
      <c r="AE70" s="21" t="s">
        <v>906</v>
      </c>
      <c r="AF70" s="22"/>
      <c r="AG70" s="21"/>
      <c r="AH70" s="22"/>
    </row>
    <row r="71" spans="1:34" ht="60" x14ac:dyDescent="0.25">
      <c r="A71" s="21" t="s">
        <v>879</v>
      </c>
      <c r="B71" s="22"/>
      <c r="C71" s="21"/>
      <c r="D71" s="22"/>
      <c r="E71" s="21"/>
      <c r="F71" s="22"/>
      <c r="G71" s="21"/>
      <c r="H71" s="22"/>
      <c r="I71" s="21"/>
      <c r="J71" s="22"/>
      <c r="K71" s="21"/>
      <c r="L71" s="22" t="s">
        <v>887</v>
      </c>
      <c r="M71" s="21"/>
      <c r="N71" s="22" t="s">
        <v>929</v>
      </c>
      <c r="O71" s="21"/>
      <c r="P71" s="22" t="s">
        <v>930</v>
      </c>
      <c r="Q71" s="21"/>
      <c r="R71" s="22"/>
      <c r="S71" s="21"/>
      <c r="T71" s="22"/>
      <c r="U71" s="21" t="s">
        <v>931</v>
      </c>
      <c r="V71" s="21" t="s">
        <v>931</v>
      </c>
      <c r="W71" s="21"/>
      <c r="X71" s="22" t="s">
        <v>932</v>
      </c>
      <c r="Y71" s="21"/>
      <c r="Z71" s="22"/>
      <c r="AA71" s="21" t="s">
        <v>897</v>
      </c>
      <c r="AB71" s="22"/>
      <c r="AC71" s="21"/>
      <c r="AD71" s="22"/>
      <c r="AE71" s="21"/>
      <c r="AF71" s="22"/>
      <c r="AG71" s="21"/>
      <c r="AH71" s="22"/>
    </row>
    <row r="72" spans="1:34" ht="60" x14ac:dyDescent="0.25">
      <c r="A72" s="21" t="s">
        <v>880</v>
      </c>
      <c r="B72" s="22"/>
      <c r="C72" s="21"/>
      <c r="D72" s="22"/>
      <c r="E72" s="21"/>
      <c r="F72" s="22"/>
      <c r="G72" s="21"/>
      <c r="H72" s="22"/>
      <c r="I72" s="21"/>
      <c r="J72" s="22"/>
      <c r="K72" s="21"/>
      <c r="L72" s="22" t="s">
        <v>888</v>
      </c>
      <c r="M72" s="21" t="s">
        <v>908</v>
      </c>
      <c r="N72" s="22" t="s">
        <v>909</v>
      </c>
      <c r="O72" s="21" t="s">
        <v>894</v>
      </c>
      <c r="P72" s="22" t="s">
        <v>895</v>
      </c>
      <c r="Q72" s="21"/>
      <c r="R72" s="22"/>
      <c r="S72" s="21"/>
      <c r="T72" s="22"/>
      <c r="U72" s="21"/>
      <c r="V72" s="22"/>
      <c r="W72" s="21"/>
      <c r="X72" s="22"/>
      <c r="Y72" s="21"/>
      <c r="Z72" s="22"/>
      <c r="AA72" s="21" t="s">
        <v>902</v>
      </c>
      <c r="AB72" s="22"/>
      <c r="AC72" s="21"/>
      <c r="AD72" s="22"/>
      <c r="AE72" s="21"/>
      <c r="AF72" s="22"/>
      <c r="AG72" s="21"/>
      <c r="AH72" s="22"/>
    </row>
    <row r="73" spans="1:34" ht="45" x14ac:dyDescent="0.25">
      <c r="A73" s="21"/>
      <c r="B73" s="22"/>
      <c r="C73" s="21"/>
      <c r="D73" s="22"/>
      <c r="E73" s="21"/>
      <c r="F73" s="22"/>
      <c r="G73" s="21"/>
      <c r="H73" s="22"/>
      <c r="I73" s="21"/>
      <c r="J73" s="22"/>
      <c r="K73" s="21" t="s">
        <v>889</v>
      </c>
      <c r="L73" s="21" t="s">
        <v>910</v>
      </c>
      <c r="M73" s="21"/>
      <c r="N73" s="22"/>
      <c r="O73" s="21"/>
      <c r="P73" s="22"/>
      <c r="Q73" s="21"/>
      <c r="R73" s="22"/>
      <c r="S73" s="21"/>
      <c r="T73" s="22"/>
      <c r="U73" s="21"/>
      <c r="V73" s="22"/>
      <c r="W73" s="21"/>
      <c r="X73" s="22"/>
      <c r="Y73" s="21"/>
      <c r="Z73" s="22"/>
      <c r="AA73" s="21"/>
      <c r="AB73" s="22" t="s">
        <v>903</v>
      </c>
      <c r="AC73" s="21"/>
      <c r="AD73" s="22"/>
      <c r="AE73" s="21"/>
      <c r="AF73" s="22"/>
      <c r="AG73" s="21"/>
      <c r="AH73" s="22"/>
    </row>
    <row r="74" spans="1:34" ht="30" x14ac:dyDescent="0.25">
      <c r="A74" s="26"/>
      <c r="B74" s="27"/>
      <c r="C74" s="26"/>
      <c r="D74" s="27"/>
      <c r="E74" s="26"/>
      <c r="F74" s="27"/>
      <c r="G74" s="26"/>
      <c r="H74" s="27"/>
      <c r="I74" s="26"/>
      <c r="J74" s="27"/>
      <c r="K74" s="26"/>
      <c r="L74" s="28" t="s">
        <v>890</v>
      </c>
      <c r="M74" s="26"/>
      <c r="N74" s="27"/>
      <c r="O74" s="26"/>
      <c r="P74" s="27"/>
      <c r="Q74" s="26"/>
      <c r="R74" s="27"/>
      <c r="S74" s="26"/>
      <c r="T74" s="27"/>
      <c r="U74" s="26"/>
      <c r="V74" s="27"/>
      <c r="W74" s="26"/>
      <c r="X74" s="27"/>
      <c r="Y74" s="26"/>
      <c r="Z74" s="27"/>
      <c r="AA74" s="26"/>
      <c r="AB74" s="27"/>
      <c r="AC74" s="26"/>
      <c r="AD74" s="27"/>
      <c r="AE74" s="26"/>
      <c r="AF74" s="27"/>
      <c r="AG74" s="26"/>
      <c r="AH74" s="27"/>
    </row>
    <row r="75" spans="1:34" x14ac:dyDescent="0.25">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row>
    <row r="76" spans="1:34" x14ac:dyDescent="0.25">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row>
    <row r="77" spans="1:34" x14ac:dyDescent="0.25">
      <c r="A77" s="89" t="s">
        <v>2972</v>
      </c>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row>
    <row r="78" spans="1:34" ht="15.75" thickBot="1" x14ac:dyDescent="0.3"/>
    <row r="79" spans="1:34" ht="19.5" thickBot="1" x14ac:dyDescent="0.3">
      <c r="A79" s="179" t="s">
        <v>27</v>
      </c>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1"/>
    </row>
    <row r="80" spans="1:34" ht="15.75" thickBot="1" x14ac:dyDescent="0.3">
      <c r="A80" s="176" t="s">
        <v>105</v>
      </c>
      <c r="B80" s="177"/>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8"/>
    </row>
    <row r="81" spans="1:34" ht="15.75" thickBot="1" x14ac:dyDescent="0.3">
      <c r="A81" s="182" t="s">
        <v>77</v>
      </c>
      <c r="B81" s="183"/>
      <c r="C81" s="182" t="s">
        <v>95</v>
      </c>
      <c r="D81" s="183"/>
      <c r="E81" s="182" t="s">
        <v>94</v>
      </c>
      <c r="F81" s="183"/>
      <c r="G81" s="182" t="s">
        <v>93</v>
      </c>
      <c r="H81" s="183"/>
      <c r="I81" s="171" t="s">
        <v>92</v>
      </c>
      <c r="J81" s="172"/>
      <c r="K81" s="171" t="s">
        <v>91</v>
      </c>
      <c r="L81" s="172"/>
      <c r="M81" s="171" t="s">
        <v>90</v>
      </c>
      <c r="N81" s="172"/>
      <c r="O81" s="171" t="s">
        <v>89</v>
      </c>
      <c r="P81" s="172"/>
      <c r="Q81" s="171" t="s">
        <v>88</v>
      </c>
      <c r="R81" s="172"/>
      <c r="S81" s="171" t="s">
        <v>87</v>
      </c>
      <c r="T81" s="172"/>
      <c r="U81" s="171" t="s">
        <v>86</v>
      </c>
      <c r="V81" s="172"/>
      <c r="W81" s="171" t="s">
        <v>85</v>
      </c>
      <c r="X81" s="172"/>
      <c r="Y81" s="171" t="s">
        <v>84</v>
      </c>
      <c r="Z81" s="172"/>
      <c r="AA81" s="171" t="s">
        <v>83</v>
      </c>
      <c r="AB81" s="172"/>
      <c r="AC81" s="171" t="s">
        <v>82</v>
      </c>
      <c r="AD81" s="172"/>
      <c r="AE81" s="171" t="s">
        <v>81</v>
      </c>
      <c r="AF81" s="172"/>
      <c r="AG81" s="171" t="s">
        <v>80</v>
      </c>
      <c r="AH81" s="172"/>
    </row>
    <row r="82" spans="1:34" ht="22.5" x14ac:dyDescent="0.25">
      <c r="A82" s="11" t="s">
        <v>79</v>
      </c>
      <c r="B82" s="12" t="s">
        <v>5</v>
      </c>
      <c r="C82" s="11" t="s">
        <v>79</v>
      </c>
      <c r="D82" s="12" t="s">
        <v>5</v>
      </c>
      <c r="E82" s="11" t="s">
        <v>79</v>
      </c>
      <c r="F82" s="12" t="s">
        <v>5</v>
      </c>
      <c r="G82" s="11" t="s">
        <v>79</v>
      </c>
      <c r="H82" s="12" t="s">
        <v>5</v>
      </c>
      <c r="I82" s="11" t="s">
        <v>79</v>
      </c>
      <c r="J82" s="12" t="s">
        <v>5</v>
      </c>
      <c r="K82" s="11" t="s">
        <v>79</v>
      </c>
      <c r="L82" s="12" t="s">
        <v>5</v>
      </c>
      <c r="M82" s="11" t="s">
        <v>79</v>
      </c>
      <c r="N82" s="12" t="s">
        <v>5</v>
      </c>
      <c r="O82" s="11" t="s">
        <v>79</v>
      </c>
      <c r="P82" s="12" t="s">
        <v>5</v>
      </c>
      <c r="Q82" s="11" t="s">
        <v>79</v>
      </c>
      <c r="R82" s="12" t="s">
        <v>5</v>
      </c>
      <c r="S82" s="11" t="s">
        <v>79</v>
      </c>
      <c r="T82" s="12" t="s">
        <v>5</v>
      </c>
      <c r="U82" s="11" t="s">
        <v>79</v>
      </c>
      <c r="V82" s="12" t="s">
        <v>5</v>
      </c>
      <c r="W82" s="11" t="s">
        <v>79</v>
      </c>
      <c r="X82" s="12" t="s">
        <v>5</v>
      </c>
      <c r="Y82" s="11" t="s">
        <v>79</v>
      </c>
      <c r="Z82" s="12" t="s">
        <v>5</v>
      </c>
      <c r="AA82" s="11" t="s">
        <v>79</v>
      </c>
      <c r="AB82" s="12" t="s">
        <v>5</v>
      </c>
      <c r="AC82" s="11" t="s">
        <v>79</v>
      </c>
      <c r="AD82" s="12" t="s">
        <v>5</v>
      </c>
      <c r="AE82" s="11" t="s">
        <v>79</v>
      </c>
      <c r="AF82" s="12" t="s">
        <v>5</v>
      </c>
      <c r="AG82" s="11" t="s">
        <v>79</v>
      </c>
      <c r="AH82" s="12" t="s">
        <v>5</v>
      </c>
    </row>
    <row r="83" spans="1:34" ht="409.5" x14ac:dyDescent="0.25">
      <c r="A83" s="21" t="s">
        <v>1405</v>
      </c>
      <c r="B83" s="22" t="s">
        <v>1406</v>
      </c>
      <c r="C83" s="21" t="s">
        <v>1407</v>
      </c>
      <c r="D83" s="22" t="s">
        <v>1408</v>
      </c>
      <c r="E83" s="21" t="s">
        <v>1409</v>
      </c>
      <c r="F83" s="22" t="s">
        <v>1410</v>
      </c>
      <c r="G83" s="21" t="s">
        <v>1411</v>
      </c>
      <c r="H83" s="22" t="s">
        <v>1412</v>
      </c>
      <c r="I83" s="36"/>
      <c r="J83" s="22" t="s">
        <v>1413</v>
      </c>
      <c r="K83" s="21" t="s">
        <v>1414</v>
      </c>
      <c r="L83" s="22" t="s">
        <v>1415</v>
      </c>
      <c r="M83" s="21" t="s">
        <v>1416</v>
      </c>
      <c r="N83" s="22" t="s">
        <v>1417</v>
      </c>
      <c r="O83" s="22" t="s">
        <v>1418</v>
      </c>
      <c r="P83" s="22" t="s">
        <v>1419</v>
      </c>
      <c r="Q83" s="21" t="s">
        <v>1420</v>
      </c>
      <c r="R83" s="22" t="s">
        <v>1421</v>
      </c>
      <c r="S83" s="21" t="s">
        <v>1422</v>
      </c>
      <c r="T83" s="22" t="s">
        <v>1423</v>
      </c>
      <c r="U83" s="21" t="s">
        <v>1424</v>
      </c>
      <c r="V83" s="22" t="s">
        <v>1425</v>
      </c>
      <c r="W83" s="21" t="s">
        <v>1426</v>
      </c>
      <c r="X83" s="22" t="s">
        <v>1427</v>
      </c>
      <c r="Y83" s="21" t="s">
        <v>1428</v>
      </c>
      <c r="Z83" s="37"/>
      <c r="AA83" s="21" t="s">
        <v>1429</v>
      </c>
      <c r="AB83" s="22" t="s">
        <v>1430</v>
      </c>
      <c r="AC83" s="21" t="s">
        <v>1431</v>
      </c>
      <c r="AD83" s="22" t="s">
        <v>1432</v>
      </c>
      <c r="AE83" s="21" t="s">
        <v>1433</v>
      </c>
      <c r="AF83" s="22" t="s">
        <v>1434</v>
      </c>
      <c r="AG83" s="21" t="s">
        <v>1435</v>
      </c>
      <c r="AH83" s="22" t="s">
        <v>1387</v>
      </c>
    </row>
    <row r="84" spans="1:34" x14ac:dyDescent="0.25">
      <c r="A84" s="85"/>
      <c r="B84" s="85"/>
      <c r="C84" s="85"/>
      <c r="D84" s="85"/>
      <c r="E84" s="85"/>
      <c r="F84" s="85"/>
      <c r="G84" s="85"/>
      <c r="H84" s="85"/>
      <c r="I84" s="88"/>
      <c r="J84" s="85"/>
      <c r="K84" s="85"/>
      <c r="L84" s="85"/>
      <c r="M84" s="85"/>
      <c r="N84" s="85"/>
      <c r="O84" s="85"/>
      <c r="P84" s="85"/>
      <c r="Q84" s="85"/>
      <c r="R84" s="85"/>
      <c r="S84" s="85"/>
      <c r="T84" s="85"/>
      <c r="U84" s="85"/>
      <c r="V84" s="85"/>
      <c r="W84" s="85"/>
      <c r="X84" s="85"/>
      <c r="Y84" s="85"/>
      <c r="Z84" s="88"/>
      <c r="AA84" s="85"/>
      <c r="AB84" s="85"/>
      <c r="AC84" s="85"/>
      <c r="AD84" s="85"/>
      <c r="AE84" s="85"/>
      <c r="AF84" s="85"/>
      <c r="AG84" s="85"/>
      <c r="AH84" s="85"/>
    </row>
    <row r="85" spans="1:34" x14ac:dyDescent="0.25">
      <c r="A85" s="85"/>
      <c r="B85" s="85"/>
      <c r="C85" s="85"/>
      <c r="D85" s="85"/>
      <c r="E85" s="85"/>
      <c r="F85" s="85"/>
      <c r="G85" s="85"/>
      <c r="H85" s="85"/>
      <c r="I85" s="88"/>
      <c r="J85" s="85"/>
      <c r="K85" s="85"/>
      <c r="L85" s="85"/>
      <c r="M85" s="85"/>
      <c r="N85" s="85"/>
      <c r="O85" s="85"/>
      <c r="P85" s="85"/>
      <c r="Q85" s="85"/>
      <c r="R85" s="85"/>
      <c r="S85" s="85"/>
      <c r="T85" s="85"/>
      <c r="U85" s="85"/>
      <c r="V85" s="85"/>
      <c r="W85" s="85"/>
      <c r="X85" s="85"/>
      <c r="Y85" s="85"/>
      <c r="Z85" s="88"/>
      <c r="AA85" s="85"/>
      <c r="AB85" s="85"/>
      <c r="AC85" s="85"/>
      <c r="AD85" s="85"/>
      <c r="AE85" s="85"/>
      <c r="AF85" s="85"/>
      <c r="AG85" s="85"/>
      <c r="AH85" s="85"/>
    </row>
    <row r="86" spans="1:34" x14ac:dyDescent="0.25">
      <c r="A86" s="90" t="s">
        <v>2976</v>
      </c>
      <c r="B86" s="85"/>
      <c r="C86" s="85"/>
      <c r="D86" s="85"/>
      <c r="E86" s="85"/>
      <c r="F86" s="85"/>
      <c r="G86" s="85"/>
      <c r="H86" s="85"/>
      <c r="I86" s="88"/>
      <c r="J86" s="85"/>
      <c r="K86" s="85"/>
      <c r="L86" s="85"/>
      <c r="M86" s="85"/>
      <c r="N86" s="85"/>
      <c r="O86" s="85"/>
      <c r="P86" s="85"/>
      <c r="Q86" s="85"/>
      <c r="R86" s="85"/>
      <c r="S86" s="85"/>
      <c r="T86" s="85"/>
      <c r="U86" s="85"/>
      <c r="V86" s="85"/>
      <c r="W86" s="85"/>
      <c r="X86" s="85"/>
      <c r="Y86" s="85"/>
      <c r="Z86" s="88"/>
      <c r="AA86" s="85"/>
      <c r="AB86" s="85"/>
      <c r="AC86" s="85"/>
      <c r="AD86" s="85"/>
      <c r="AE86" s="85"/>
      <c r="AF86" s="85"/>
      <c r="AG86" s="85"/>
      <c r="AH86" s="85"/>
    </row>
    <row r="87" spans="1:34" ht="15.75" thickBot="1" x14ac:dyDescent="0.3"/>
    <row r="88" spans="1:34" ht="19.5" thickBot="1" x14ac:dyDescent="0.3">
      <c r="A88" s="179" t="s">
        <v>27</v>
      </c>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1"/>
    </row>
    <row r="89" spans="1:34" ht="15.75" thickBot="1" x14ac:dyDescent="0.3">
      <c r="A89" s="176" t="s">
        <v>105</v>
      </c>
      <c r="B89" s="177"/>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8"/>
    </row>
    <row r="90" spans="1:34" ht="15.75" thickBot="1" x14ac:dyDescent="0.3">
      <c r="A90" s="182" t="s">
        <v>77</v>
      </c>
      <c r="B90" s="183"/>
      <c r="C90" s="182" t="s">
        <v>95</v>
      </c>
      <c r="D90" s="183"/>
      <c r="E90" s="182" t="s">
        <v>94</v>
      </c>
      <c r="F90" s="183"/>
      <c r="G90" s="182" t="s">
        <v>93</v>
      </c>
      <c r="H90" s="183"/>
      <c r="I90" s="171" t="s">
        <v>92</v>
      </c>
      <c r="J90" s="172"/>
      <c r="K90" s="171" t="s">
        <v>91</v>
      </c>
      <c r="L90" s="172"/>
      <c r="M90" s="171" t="s">
        <v>90</v>
      </c>
      <c r="N90" s="172"/>
      <c r="O90" s="171" t="s">
        <v>89</v>
      </c>
      <c r="P90" s="172"/>
      <c r="Q90" s="171" t="s">
        <v>88</v>
      </c>
      <c r="R90" s="172"/>
      <c r="S90" s="171" t="s">
        <v>87</v>
      </c>
      <c r="T90" s="172"/>
      <c r="U90" s="171" t="s">
        <v>86</v>
      </c>
      <c r="V90" s="172"/>
      <c r="W90" s="171" t="s">
        <v>85</v>
      </c>
      <c r="X90" s="172"/>
      <c r="Y90" s="171" t="s">
        <v>84</v>
      </c>
      <c r="Z90" s="172"/>
      <c r="AA90" s="171" t="s">
        <v>83</v>
      </c>
      <c r="AB90" s="172"/>
      <c r="AC90" s="171" t="s">
        <v>82</v>
      </c>
      <c r="AD90" s="172"/>
      <c r="AE90" s="171" t="s">
        <v>81</v>
      </c>
      <c r="AF90" s="172"/>
      <c r="AG90" s="171" t="s">
        <v>80</v>
      </c>
      <c r="AH90" s="172"/>
    </row>
    <row r="91" spans="1:34" ht="22.5" x14ac:dyDescent="0.25">
      <c r="A91" s="11" t="s">
        <v>79</v>
      </c>
      <c r="B91" s="12" t="s">
        <v>5</v>
      </c>
      <c r="C91" s="11" t="s">
        <v>79</v>
      </c>
      <c r="D91" s="12" t="s">
        <v>5</v>
      </c>
      <c r="E91" s="11" t="s">
        <v>79</v>
      </c>
      <c r="F91" s="12" t="s">
        <v>5</v>
      </c>
      <c r="G91" s="11" t="s">
        <v>79</v>
      </c>
      <c r="H91" s="12" t="s">
        <v>5</v>
      </c>
      <c r="I91" s="11" t="s">
        <v>79</v>
      </c>
      <c r="J91" s="12" t="s">
        <v>5</v>
      </c>
      <c r="K91" s="11" t="s">
        <v>79</v>
      </c>
      <c r="L91" s="12" t="s">
        <v>5</v>
      </c>
      <c r="M91" s="11" t="s">
        <v>79</v>
      </c>
      <c r="N91" s="12" t="s">
        <v>5</v>
      </c>
      <c r="O91" s="11" t="s">
        <v>79</v>
      </c>
      <c r="P91" s="12" t="s">
        <v>5</v>
      </c>
      <c r="Q91" s="11" t="s">
        <v>79</v>
      </c>
      <c r="R91" s="12" t="s">
        <v>5</v>
      </c>
      <c r="S91" s="11" t="s">
        <v>79</v>
      </c>
      <c r="T91" s="12" t="s">
        <v>5</v>
      </c>
      <c r="U91" s="11" t="s">
        <v>79</v>
      </c>
      <c r="V91" s="12" t="s">
        <v>5</v>
      </c>
      <c r="W91" s="11" t="s">
        <v>79</v>
      </c>
      <c r="X91" s="12" t="s">
        <v>5</v>
      </c>
      <c r="Y91" s="11" t="s">
        <v>79</v>
      </c>
      <c r="Z91" s="12" t="s">
        <v>5</v>
      </c>
      <c r="AA91" s="11" t="s">
        <v>79</v>
      </c>
      <c r="AB91" s="12" t="s">
        <v>5</v>
      </c>
      <c r="AC91" s="11" t="s">
        <v>79</v>
      </c>
      <c r="AD91" s="12" t="s">
        <v>5</v>
      </c>
      <c r="AE91" s="11" t="s">
        <v>79</v>
      </c>
      <c r="AF91" s="12" t="s">
        <v>5</v>
      </c>
      <c r="AG91" s="11" t="s">
        <v>79</v>
      </c>
      <c r="AH91" s="12" t="s">
        <v>5</v>
      </c>
    </row>
    <row r="92" spans="1:34" x14ac:dyDescent="0.25">
      <c r="A92" s="184" t="s">
        <v>2117</v>
      </c>
      <c r="B92" s="187" t="s">
        <v>2118</v>
      </c>
      <c r="C92" s="184" t="s">
        <v>2119</v>
      </c>
      <c r="D92" s="184" t="s">
        <v>2120</v>
      </c>
      <c r="E92" s="184" t="s">
        <v>2121</v>
      </c>
      <c r="F92" s="184" t="s">
        <v>2122</v>
      </c>
      <c r="G92" s="184" t="s">
        <v>2123</v>
      </c>
      <c r="H92" s="184" t="s">
        <v>2124</v>
      </c>
      <c r="I92" s="184" t="s">
        <v>2125</v>
      </c>
      <c r="J92" s="184" t="s">
        <v>2126</v>
      </c>
      <c r="K92" s="184" t="s">
        <v>2127</v>
      </c>
      <c r="L92" s="184" t="s">
        <v>2128</v>
      </c>
      <c r="M92" s="184" t="s">
        <v>2129</v>
      </c>
      <c r="N92" s="184" t="s">
        <v>2130</v>
      </c>
      <c r="O92" s="184" t="s">
        <v>2131</v>
      </c>
      <c r="P92" s="184" t="s">
        <v>2132</v>
      </c>
      <c r="Q92" s="184" t="s">
        <v>2133</v>
      </c>
      <c r="R92" s="184" t="s">
        <v>2134</v>
      </c>
      <c r="S92" s="184" t="s">
        <v>2135</v>
      </c>
      <c r="T92" s="184" t="s">
        <v>2136</v>
      </c>
      <c r="U92" s="184" t="s">
        <v>2137</v>
      </c>
      <c r="V92" s="184" t="s">
        <v>2138</v>
      </c>
      <c r="W92" s="184" t="s">
        <v>2139</v>
      </c>
      <c r="X92" s="184" t="s">
        <v>2140</v>
      </c>
      <c r="Y92" s="184" t="s">
        <v>2141</v>
      </c>
      <c r="Z92" s="184" t="s">
        <v>2142</v>
      </c>
      <c r="AA92" s="184" t="s">
        <v>2143</v>
      </c>
      <c r="AB92" s="184" t="s">
        <v>2144</v>
      </c>
      <c r="AC92" s="184" t="s">
        <v>2145</v>
      </c>
      <c r="AD92" s="184" t="s">
        <v>2146</v>
      </c>
      <c r="AE92" s="184" t="s">
        <v>2147</v>
      </c>
      <c r="AF92" s="184" t="s">
        <v>2148</v>
      </c>
      <c r="AG92" s="184" t="s">
        <v>2143</v>
      </c>
      <c r="AH92" s="184" t="s">
        <v>2149</v>
      </c>
    </row>
    <row r="93" spans="1:34" x14ac:dyDescent="0.25">
      <c r="A93" s="185"/>
      <c r="B93" s="188"/>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row>
    <row r="94" spans="1:34" x14ac:dyDescent="0.25">
      <c r="A94" s="185"/>
      <c r="B94" s="188"/>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row>
    <row r="95" spans="1:34" x14ac:dyDescent="0.25">
      <c r="A95" s="185"/>
      <c r="B95" s="188"/>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row>
    <row r="96" spans="1:34" x14ac:dyDescent="0.25">
      <c r="A96" s="185"/>
      <c r="B96" s="188"/>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row>
    <row r="97" spans="1:34" ht="243" customHeight="1" thickBot="1" x14ac:dyDescent="0.3">
      <c r="A97" s="186"/>
      <c r="B97" s="189"/>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row>
    <row r="98" spans="1:34" x14ac:dyDescent="0.2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row>
    <row r="99" spans="1:34" x14ac:dyDescent="0.2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row>
    <row r="100" spans="1:34" x14ac:dyDescent="0.25">
      <c r="A100" s="89" t="s">
        <v>2973</v>
      </c>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row>
    <row r="101" spans="1:34" ht="15.75" thickBot="1" x14ac:dyDescent="0.3"/>
    <row r="102" spans="1:34" ht="19.5" thickBot="1" x14ac:dyDescent="0.3">
      <c r="A102" s="179" t="s">
        <v>27</v>
      </c>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1"/>
    </row>
    <row r="103" spans="1:34" ht="15.75" thickBot="1" x14ac:dyDescent="0.3">
      <c r="A103" s="176" t="s">
        <v>105</v>
      </c>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8"/>
    </row>
    <row r="104" spans="1:34" ht="15.75" thickBot="1" x14ac:dyDescent="0.3">
      <c r="A104" s="182" t="s">
        <v>77</v>
      </c>
      <c r="B104" s="183"/>
      <c r="C104" s="182" t="s">
        <v>95</v>
      </c>
      <c r="D104" s="183"/>
      <c r="E104" s="182" t="s">
        <v>94</v>
      </c>
      <c r="F104" s="183"/>
      <c r="G104" s="182" t="s">
        <v>93</v>
      </c>
      <c r="H104" s="183"/>
      <c r="I104" s="171" t="s">
        <v>92</v>
      </c>
      <c r="J104" s="172"/>
      <c r="K104" s="171" t="s">
        <v>91</v>
      </c>
      <c r="L104" s="172"/>
      <c r="M104" s="171" t="s">
        <v>90</v>
      </c>
      <c r="N104" s="172"/>
      <c r="O104" s="171" t="s">
        <v>89</v>
      </c>
      <c r="P104" s="172"/>
      <c r="Q104" s="171" t="s">
        <v>88</v>
      </c>
      <c r="R104" s="172"/>
      <c r="S104" s="171" t="s">
        <v>87</v>
      </c>
      <c r="T104" s="172"/>
      <c r="U104" s="171" t="s">
        <v>86</v>
      </c>
      <c r="V104" s="172"/>
      <c r="W104" s="171" t="s">
        <v>85</v>
      </c>
      <c r="X104" s="172"/>
      <c r="Y104" s="171" t="s">
        <v>84</v>
      </c>
      <c r="Z104" s="172"/>
      <c r="AA104" s="171" t="s">
        <v>83</v>
      </c>
      <c r="AB104" s="172"/>
      <c r="AC104" s="171" t="s">
        <v>82</v>
      </c>
      <c r="AD104" s="172"/>
      <c r="AE104" s="171" t="s">
        <v>81</v>
      </c>
      <c r="AF104" s="172"/>
      <c r="AG104" s="171" t="s">
        <v>80</v>
      </c>
      <c r="AH104" s="172"/>
    </row>
    <row r="105" spans="1:34" ht="22.5" x14ac:dyDescent="0.25">
      <c r="A105" s="11" t="s">
        <v>79</v>
      </c>
      <c r="B105" s="12" t="s">
        <v>5</v>
      </c>
      <c r="C105" s="11" t="s">
        <v>79</v>
      </c>
      <c r="D105" s="12" t="s">
        <v>5</v>
      </c>
      <c r="E105" s="11" t="s">
        <v>79</v>
      </c>
      <c r="F105" s="12" t="s">
        <v>5</v>
      </c>
      <c r="G105" s="11" t="s">
        <v>79</v>
      </c>
      <c r="H105" s="12" t="s">
        <v>5</v>
      </c>
      <c r="I105" s="11" t="s">
        <v>79</v>
      </c>
      <c r="J105" s="12" t="s">
        <v>5</v>
      </c>
      <c r="K105" s="11" t="s">
        <v>79</v>
      </c>
      <c r="L105" s="12" t="s">
        <v>5</v>
      </c>
      <c r="M105" s="11" t="s">
        <v>79</v>
      </c>
      <c r="N105" s="12" t="s">
        <v>5</v>
      </c>
      <c r="O105" s="11" t="s">
        <v>79</v>
      </c>
      <c r="P105" s="12" t="s">
        <v>5</v>
      </c>
      <c r="Q105" s="11" t="s">
        <v>79</v>
      </c>
      <c r="R105" s="12" t="s">
        <v>5</v>
      </c>
      <c r="S105" s="11" t="s">
        <v>79</v>
      </c>
      <c r="T105" s="12" t="s">
        <v>5</v>
      </c>
      <c r="U105" s="11" t="s">
        <v>79</v>
      </c>
      <c r="V105" s="12" t="s">
        <v>5</v>
      </c>
      <c r="W105" s="11" t="s">
        <v>79</v>
      </c>
      <c r="X105" s="12" t="s">
        <v>5</v>
      </c>
      <c r="Y105" s="11" t="s">
        <v>79</v>
      </c>
      <c r="Z105" s="12" t="s">
        <v>5</v>
      </c>
      <c r="AA105" s="11" t="s">
        <v>79</v>
      </c>
      <c r="AB105" s="12" t="s">
        <v>5</v>
      </c>
      <c r="AC105" s="11" t="s">
        <v>79</v>
      </c>
      <c r="AD105" s="12" t="s">
        <v>5</v>
      </c>
      <c r="AE105" s="11" t="s">
        <v>79</v>
      </c>
      <c r="AF105" s="12" t="s">
        <v>5</v>
      </c>
      <c r="AG105" s="11" t="s">
        <v>79</v>
      </c>
      <c r="AH105" s="12" t="s">
        <v>5</v>
      </c>
    </row>
    <row r="106" spans="1:34" ht="409.5" x14ac:dyDescent="0.25">
      <c r="A106" s="30" t="s">
        <v>2210</v>
      </c>
      <c r="B106" s="31" t="s">
        <v>2211</v>
      </c>
      <c r="C106" s="30" t="s">
        <v>2212</v>
      </c>
      <c r="D106" s="31" t="s">
        <v>2213</v>
      </c>
      <c r="E106" s="30" t="s">
        <v>2214</v>
      </c>
      <c r="F106" s="31" t="s">
        <v>2215</v>
      </c>
      <c r="G106" s="30" t="s">
        <v>2216</v>
      </c>
      <c r="H106" s="31" t="s">
        <v>2217</v>
      </c>
      <c r="I106" s="30" t="s">
        <v>2218</v>
      </c>
      <c r="J106" s="31" t="s">
        <v>2219</v>
      </c>
      <c r="K106" s="30" t="s">
        <v>2220</v>
      </c>
      <c r="L106" s="31" t="s">
        <v>2221</v>
      </c>
      <c r="M106" s="30" t="s">
        <v>2222</v>
      </c>
      <c r="N106" s="31" t="s">
        <v>2223</v>
      </c>
      <c r="O106" s="30" t="s">
        <v>2224</v>
      </c>
      <c r="P106" s="31" t="s">
        <v>2225</v>
      </c>
      <c r="Q106" s="30" t="s">
        <v>2226</v>
      </c>
      <c r="R106" s="31" t="s">
        <v>2227</v>
      </c>
      <c r="S106" s="30" t="s">
        <v>2228</v>
      </c>
      <c r="T106" s="31" t="s">
        <v>2229</v>
      </c>
      <c r="U106" s="30" t="s">
        <v>2230</v>
      </c>
      <c r="V106" s="31" t="s">
        <v>2231</v>
      </c>
      <c r="W106" s="30" t="s">
        <v>2230</v>
      </c>
      <c r="X106" s="31" t="s">
        <v>2232</v>
      </c>
      <c r="Y106" s="30" t="s">
        <v>2233</v>
      </c>
      <c r="Z106" s="31" t="s">
        <v>2234</v>
      </c>
      <c r="AA106" s="40" t="s">
        <v>2235</v>
      </c>
      <c r="AB106" s="31" t="s">
        <v>2163</v>
      </c>
      <c r="AC106" s="40" t="s">
        <v>2236</v>
      </c>
      <c r="AD106" s="31" t="s">
        <v>2237</v>
      </c>
      <c r="AE106" s="30" t="s">
        <v>2238</v>
      </c>
      <c r="AF106" s="31" t="s">
        <v>2165</v>
      </c>
      <c r="AG106" s="30" t="s">
        <v>2235</v>
      </c>
      <c r="AH106" s="31" t="s">
        <v>2239</v>
      </c>
    </row>
    <row r="107" spans="1:34" x14ac:dyDescent="0.25">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1"/>
      <c r="AB107" s="87"/>
      <c r="AC107" s="81"/>
      <c r="AD107" s="87"/>
      <c r="AE107" s="87"/>
      <c r="AF107" s="87"/>
      <c r="AG107" s="87"/>
      <c r="AH107" s="87"/>
    </row>
    <row r="108" spans="1:34" x14ac:dyDescent="0.25">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1"/>
      <c r="AB108" s="87"/>
      <c r="AC108" s="81"/>
      <c r="AD108" s="87"/>
      <c r="AE108" s="87"/>
      <c r="AF108" s="87"/>
      <c r="AG108" s="87"/>
      <c r="AH108" s="87"/>
    </row>
    <row r="109" spans="1:34" x14ac:dyDescent="0.25">
      <c r="A109" s="91" t="s">
        <v>2974</v>
      </c>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1"/>
      <c r="AB109" s="87"/>
      <c r="AC109" s="81"/>
      <c r="AD109" s="87"/>
      <c r="AE109" s="87"/>
      <c r="AF109" s="87"/>
      <c r="AG109" s="87"/>
      <c r="AH109" s="87"/>
    </row>
    <row r="110" spans="1:34" ht="15.75" thickBot="1" x14ac:dyDescent="0.3"/>
    <row r="111" spans="1:34" ht="19.5" thickBot="1" x14ac:dyDescent="0.3">
      <c r="A111" s="179" t="s">
        <v>27</v>
      </c>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1"/>
    </row>
    <row r="112" spans="1:34" ht="15.75" thickBot="1" x14ac:dyDescent="0.3">
      <c r="A112" s="176" t="s">
        <v>105</v>
      </c>
      <c r="B112" s="177"/>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c r="AH112" s="178"/>
    </row>
    <row r="113" spans="1:34" ht="15.75" thickBot="1" x14ac:dyDescent="0.3">
      <c r="A113" s="182" t="s">
        <v>77</v>
      </c>
      <c r="B113" s="183"/>
      <c r="C113" s="182" t="s">
        <v>95</v>
      </c>
      <c r="D113" s="183"/>
      <c r="E113" s="182" t="s">
        <v>94</v>
      </c>
      <c r="F113" s="183"/>
      <c r="G113" s="182" t="s">
        <v>93</v>
      </c>
      <c r="H113" s="183"/>
      <c r="I113" s="171" t="s">
        <v>92</v>
      </c>
      <c r="J113" s="172"/>
      <c r="K113" s="171" t="s">
        <v>91</v>
      </c>
      <c r="L113" s="172"/>
      <c r="M113" s="171" t="s">
        <v>90</v>
      </c>
      <c r="N113" s="172"/>
      <c r="O113" s="171" t="s">
        <v>89</v>
      </c>
      <c r="P113" s="172"/>
      <c r="Q113" s="171" t="s">
        <v>88</v>
      </c>
      <c r="R113" s="172"/>
      <c r="S113" s="171" t="s">
        <v>87</v>
      </c>
      <c r="T113" s="172"/>
      <c r="U113" s="171" t="s">
        <v>86</v>
      </c>
      <c r="V113" s="172"/>
      <c r="W113" s="171" t="s">
        <v>85</v>
      </c>
      <c r="X113" s="172"/>
      <c r="Y113" s="171" t="s">
        <v>84</v>
      </c>
      <c r="Z113" s="172"/>
      <c r="AA113" s="171" t="s">
        <v>83</v>
      </c>
      <c r="AB113" s="172"/>
      <c r="AC113" s="171" t="s">
        <v>82</v>
      </c>
      <c r="AD113" s="172"/>
      <c r="AE113" s="171" t="s">
        <v>81</v>
      </c>
      <c r="AF113" s="172"/>
      <c r="AG113" s="171" t="s">
        <v>80</v>
      </c>
      <c r="AH113" s="172"/>
    </row>
    <row r="114" spans="1:34" ht="22.5" x14ac:dyDescent="0.25">
      <c r="A114" s="11" t="s">
        <v>79</v>
      </c>
      <c r="B114" s="12" t="s">
        <v>5</v>
      </c>
      <c r="C114" s="11" t="s">
        <v>79</v>
      </c>
      <c r="D114" s="12" t="s">
        <v>5</v>
      </c>
      <c r="E114" s="11" t="s">
        <v>79</v>
      </c>
      <c r="F114" s="12" t="s">
        <v>5</v>
      </c>
      <c r="G114" s="11" t="s">
        <v>79</v>
      </c>
      <c r="H114" s="12" t="s">
        <v>5</v>
      </c>
      <c r="I114" s="11" t="s">
        <v>79</v>
      </c>
      <c r="J114" s="12" t="s">
        <v>5</v>
      </c>
      <c r="K114" s="11" t="s">
        <v>79</v>
      </c>
      <c r="L114" s="12" t="s">
        <v>5</v>
      </c>
      <c r="M114" s="11" t="s">
        <v>79</v>
      </c>
      <c r="N114" s="12" t="s">
        <v>5</v>
      </c>
      <c r="O114" s="11" t="s">
        <v>79</v>
      </c>
      <c r="P114" s="12" t="s">
        <v>5</v>
      </c>
      <c r="Q114" s="11" t="s">
        <v>79</v>
      </c>
      <c r="R114" s="12" t="s">
        <v>5</v>
      </c>
      <c r="S114" s="11" t="s">
        <v>79</v>
      </c>
      <c r="T114" s="12" t="s">
        <v>5</v>
      </c>
      <c r="U114" s="11" t="s">
        <v>79</v>
      </c>
      <c r="V114" s="12" t="s">
        <v>5</v>
      </c>
      <c r="W114" s="11" t="s">
        <v>79</v>
      </c>
      <c r="X114" s="12" t="s">
        <v>5</v>
      </c>
      <c r="Y114" s="11" t="s">
        <v>79</v>
      </c>
      <c r="Z114" s="12" t="s">
        <v>5</v>
      </c>
      <c r="AA114" s="11" t="s">
        <v>79</v>
      </c>
      <c r="AB114" s="12" t="s">
        <v>5</v>
      </c>
      <c r="AC114" s="11" t="s">
        <v>79</v>
      </c>
      <c r="AD114" s="12" t="s">
        <v>5</v>
      </c>
      <c r="AE114" s="11" t="s">
        <v>79</v>
      </c>
      <c r="AF114" s="12" t="s">
        <v>5</v>
      </c>
      <c r="AG114" s="11" t="s">
        <v>79</v>
      </c>
      <c r="AH114" s="12" t="s">
        <v>5</v>
      </c>
    </row>
    <row r="115" spans="1:34" ht="240" x14ac:dyDescent="0.25">
      <c r="A115" s="21" t="s">
        <v>2626</v>
      </c>
      <c r="B115" s="31" t="s">
        <v>2627</v>
      </c>
      <c r="C115" s="36"/>
      <c r="D115" s="37"/>
      <c r="E115" s="36"/>
      <c r="F115" s="37"/>
      <c r="G115" s="36"/>
      <c r="H115" s="37"/>
      <c r="I115" s="36"/>
      <c r="J115" s="37"/>
      <c r="K115" s="36"/>
      <c r="L115" s="37"/>
      <c r="M115" s="36"/>
      <c r="N115" s="37"/>
      <c r="O115" s="36"/>
      <c r="P115" s="37"/>
      <c r="Q115" s="36"/>
      <c r="R115" s="37"/>
      <c r="S115" s="36"/>
      <c r="T115" s="37"/>
      <c r="U115" s="36"/>
      <c r="V115" s="37"/>
      <c r="W115" s="36"/>
      <c r="X115" s="37"/>
      <c r="Y115" s="36"/>
      <c r="Z115" s="37"/>
      <c r="AA115" s="36"/>
      <c r="AB115" s="37"/>
      <c r="AC115" s="36"/>
      <c r="AD115" s="37"/>
      <c r="AE115" s="36"/>
      <c r="AF115" s="37"/>
      <c r="AG115" s="36"/>
      <c r="AH115" s="37"/>
    </row>
    <row r="116" spans="1:34" x14ac:dyDescent="0.25">
      <c r="A116" s="85"/>
      <c r="B116" s="85"/>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row>
    <row r="117" spans="1:34" x14ac:dyDescent="0.25">
      <c r="A117" s="85"/>
      <c r="B117" s="85"/>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row>
    <row r="118" spans="1:34" x14ac:dyDescent="0.25">
      <c r="A118" s="90" t="s">
        <v>2975</v>
      </c>
      <c r="B118" s="85"/>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row>
    <row r="119" spans="1:34" ht="15.75" thickBot="1" x14ac:dyDescent="0.3"/>
    <row r="120" spans="1:34" ht="19.5" thickBot="1" x14ac:dyDescent="0.3">
      <c r="A120" s="179" t="s">
        <v>27</v>
      </c>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1"/>
    </row>
    <row r="121" spans="1:34" ht="15.75" thickBot="1" x14ac:dyDescent="0.3">
      <c r="A121" s="176" t="s">
        <v>105</v>
      </c>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8"/>
    </row>
    <row r="122" spans="1:34" ht="15.75" thickBot="1" x14ac:dyDescent="0.3">
      <c r="A122" s="182" t="s">
        <v>77</v>
      </c>
      <c r="B122" s="183"/>
      <c r="C122" s="182" t="s">
        <v>95</v>
      </c>
      <c r="D122" s="183"/>
      <c r="E122" s="182" t="s">
        <v>94</v>
      </c>
      <c r="F122" s="183"/>
      <c r="G122" s="182" t="s">
        <v>93</v>
      </c>
      <c r="H122" s="183"/>
      <c r="I122" s="171" t="s">
        <v>92</v>
      </c>
      <c r="J122" s="172"/>
      <c r="K122" s="171" t="s">
        <v>91</v>
      </c>
      <c r="L122" s="172"/>
      <c r="M122" s="171" t="s">
        <v>90</v>
      </c>
      <c r="N122" s="172"/>
      <c r="O122" s="171" t="s">
        <v>89</v>
      </c>
      <c r="P122" s="172"/>
      <c r="Q122" s="171" t="s">
        <v>88</v>
      </c>
      <c r="R122" s="172"/>
      <c r="S122" s="171" t="s">
        <v>87</v>
      </c>
      <c r="T122" s="172"/>
      <c r="U122" s="171" t="s">
        <v>86</v>
      </c>
      <c r="V122" s="172"/>
      <c r="W122" s="171" t="s">
        <v>85</v>
      </c>
      <c r="X122" s="172"/>
      <c r="Y122" s="171" t="s">
        <v>84</v>
      </c>
      <c r="Z122" s="172"/>
      <c r="AA122" s="171" t="s">
        <v>83</v>
      </c>
      <c r="AB122" s="172"/>
      <c r="AC122" s="171" t="s">
        <v>82</v>
      </c>
      <c r="AD122" s="172"/>
      <c r="AE122" s="171" t="s">
        <v>81</v>
      </c>
      <c r="AF122" s="172"/>
      <c r="AG122" s="171" t="s">
        <v>80</v>
      </c>
      <c r="AH122" s="172"/>
    </row>
    <row r="123" spans="1:34" ht="22.5" x14ac:dyDescent="0.25">
      <c r="A123" s="11" t="s">
        <v>79</v>
      </c>
      <c r="B123" s="12" t="s">
        <v>5</v>
      </c>
      <c r="C123" s="11" t="s">
        <v>79</v>
      </c>
      <c r="D123" s="12" t="s">
        <v>5</v>
      </c>
      <c r="E123" s="11" t="s">
        <v>79</v>
      </c>
      <c r="F123" s="12" t="s">
        <v>5</v>
      </c>
      <c r="G123" s="11" t="s">
        <v>79</v>
      </c>
      <c r="H123" s="12" t="s">
        <v>5</v>
      </c>
      <c r="I123" s="11" t="s">
        <v>79</v>
      </c>
      <c r="J123" s="12" t="s">
        <v>5</v>
      </c>
      <c r="K123" s="11" t="s">
        <v>79</v>
      </c>
      <c r="L123" s="12" t="s">
        <v>5</v>
      </c>
      <c r="M123" s="11" t="s">
        <v>79</v>
      </c>
      <c r="N123" s="12" t="s">
        <v>5</v>
      </c>
      <c r="O123" s="11" t="s">
        <v>79</v>
      </c>
      <c r="P123" s="12" t="s">
        <v>5</v>
      </c>
      <c r="Q123" s="11" t="s">
        <v>79</v>
      </c>
      <c r="R123" s="12" t="s">
        <v>5</v>
      </c>
      <c r="S123" s="11" t="s">
        <v>79</v>
      </c>
      <c r="T123" s="12" t="s">
        <v>5</v>
      </c>
      <c r="U123" s="11" t="s">
        <v>79</v>
      </c>
      <c r="V123" s="12" t="s">
        <v>5</v>
      </c>
      <c r="W123" s="11" t="s">
        <v>79</v>
      </c>
      <c r="X123" s="12" t="s">
        <v>5</v>
      </c>
      <c r="Y123" s="11" t="s">
        <v>79</v>
      </c>
      <c r="Z123" s="12" t="s">
        <v>5</v>
      </c>
      <c r="AA123" s="11" t="s">
        <v>79</v>
      </c>
      <c r="AB123" s="12" t="s">
        <v>5</v>
      </c>
      <c r="AC123" s="11" t="s">
        <v>79</v>
      </c>
      <c r="AD123" s="12" t="s">
        <v>5</v>
      </c>
      <c r="AE123" s="11" t="s">
        <v>79</v>
      </c>
      <c r="AF123" s="12" t="s">
        <v>5</v>
      </c>
      <c r="AG123" s="11" t="s">
        <v>79</v>
      </c>
      <c r="AH123" s="12" t="s">
        <v>5</v>
      </c>
    </row>
    <row r="124" spans="1:34" ht="409.5" x14ac:dyDescent="0.25">
      <c r="A124" s="32" t="s">
        <v>2722</v>
      </c>
      <c r="B124" s="33" t="s">
        <v>2723</v>
      </c>
      <c r="C124" s="32" t="s">
        <v>2722</v>
      </c>
      <c r="D124" s="33" t="s">
        <v>2724</v>
      </c>
      <c r="E124" s="32" t="s">
        <v>2722</v>
      </c>
      <c r="F124" s="33" t="s">
        <v>2725</v>
      </c>
      <c r="G124" s="32" t="s">
        <v>2722</v>
      </c>
      <c r="H124" s="33" t="s">
        <v>2726</v>
      </c>
      <c r="I124" s="32" t="s">
        <v>2722</v>
      </c>
      <c r="J124" s="33" t="s">
        <v>2727</v>
      </c>
      <c r="K124" s="32" t="s">
        <v>2722</v>
      </c>
      <c r="L124" s="33" t="s">
        <v>2728</v>
      </c>
      <c r="M124" s="32" t="s">
        <v>2722</v>
      </c>
      <c r="N124" s="33" t="s">
        <v>2729</v>
      </c>
      <c r="O124" s="32" t="s">
        <v>2722</v>
      </c>
      <c r="P124" s="33" t="s">
        <v>2730</v>
      </c>
      <c r="Q124" s="32" t="s">
        <v>2722</v>
      </c>
      <c r="R124" s="33" t="s">
        <v>2731</v>
      </c>
      <c r="S124" s="32" t="s">
        <v>2722</v>
      </c>
      <c r="T124" s="33" t="s">
        <v>2732</v>
      </c>
      <c r="U124" s="32" t="s">
        <v>2722</v>
      </c>
      <c r="V124" s="33" t="s">
        <v>2733</v>
      </c>
      <c r="W124" s="32" t="s">
        <v>2722</v>
      </c>
      <c r="X124" s="33" t="s">
        <v>2734</v>
      </c>
      <c r="Y124" s="32" t="s">
        <v>2722</v>
      </c>
      <c r="Z124" s="33" t="s">
        <v>2735</v>
      </c>
      <c r="AA124" s="32" t="s">
        <v>2722</v>
      </c>
      <c r="AB124" s="33" t="s">
        <v>2736</v>
      </c>
      <c r="AC124" s="32" t="s">
        <v>2722</v>
      </c>
      <c r="AD124" s="33" t="s">
        <v>2737</v>
      </c>
      <c r="AE124" s="32" t="s">
        <v>2722</v>
      </c>
      <c r="AF124" s="33" t="s">
        <v>2738</v>
      </c>
      <c r="AG124" s="32" t="s">
        <v>2722</v>
      </c>
      <c r="AH124" s="33" t="s">
        <v>2739</v>
      </c>
    </row>
    <row r="127" spans="1:34" x14ac:dyDescent="0.25">
      <c r="A127" s="89" t="s">
        <v>2926</v>
      </c>
    </row>
    <row r="128" spans="1:34" ht="15.75" thickBot="1" x14ac:dyDescent="0.3"/>
    <row r="129" spans="1:34" ht="19.5" thickBot="1" x14ac:dyDescent="0.3">
      <c r="A129" s="179" t="s">
        <v>27</v>
      </c>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1"/>
    </row>
    <row r="130" spans="1:34" ht="15.75" thickBot="1" x14ac:dyDescent="0.3">
      <c r="A130" s="176" t="s">
        <v>105</v>
      </c>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8"/>
    </row>
    <row r="131" spans="1:34" ht="15.75" thickBot="1" x14ac:dyDescent="0.3">
      <c r="A131" s="182" t="s">
        <v>77</v>
      </c>
      <c r="B131" s="183"/>
      <c r="C131" s="182" t="s">
        <v>95</v>
      </c>
      <c r="D131" s="183"/>
      <c r="E131" s="182" t="s">
        <v>94</v>
      </c>
      <c r="F131" s="183"/>
      <c r="G131" s="182" t="s">
        <v>93</v>
      </c>
      <c r="H131" s="183"/>
      <c r="I131" s="171" t="s">
        <v>92</v>
      </c>
      <c r="J131" s="172"/>
      <c r="K131" s="171" t="s">
        <v>91</v>
      </c>
      <c r="L131" s="172"/>
      <c r="M131" s="171" t="s">
        <v>90</v>
      </c>
      <c r="N131" s="172"/>
      <c r="O131" s="171" t="s">
        <v>89</v>
      </c>
      <c r="P131" s="172"/>
      <c r="Q131" s="171" t="s">
        <v>88</v>
      </c>
      <c r="R131" s="172"/>
      <c r="S131" s="171" t="s">
        <v>87</v>
      </c>
      <c r="T131" s="172"/>
      <c r="U131" s="171" t="s">
        <v>86</v>
      </c>
      <c r="V131" s="172"/>
      <c r="W131" s="171" t="s">
        <v>85</v>
      </c>
      <c r="X131" s="172"/>
      <c r="Y131" s="171" t="s">
        <v>84</v>
      </c>
      <c r="Z131" s="172"/>
      <c r="AA131" s="171" t="s">
        <v>83</v>
      </c>
      <c r="AB131" s="172"/>
      <c r="AC131" s="171" t="s">
        <v>82</v>
      </c>
      <c r="AD131" s="172"/>
      <c r="AE131" s="171" t="s">
        <v>81</v>
      </c>
      <c r="AF131" s="172"/>
      <c r="AG131" s="171" t="s">
        <v>80</v>
      </c>
      <c r="AH131" s="172"/>
    </row>
    <row r="132" spans="1:34" ht="22.5" x14ac:dyDescent="0.25">
      <c r="A132" s="11" t="s">
        <v>79</v>
      </c>
      <c r="B132" s="12" t="s">
        <v>5</v>
      </c>
      <c r="C132" s="11" t="s">
        <v>79</v>
      </c>
      <c r="D132" s="12" t="s">
        <v>5</v>
      </c>
      <c r="E132" s="11" t="s">
        <v>79</v>
      </c>
      <c r="F132" s="12" t="s">
        <v>5</v>
      </c>
      <c r="G132" s="11" t="s">
        <v>79</v>
      </c>
      <c r="H132" s="12" t="s">
        <v>5</v>
      </c>
      <c r="I132" s="11" t="s">
        <v>79</v>
      </c>
      <c r="J132" s="12" t="s">
        <v>5</v>
      </c>
      <c r="K132" s="11" t="s">
        <v>79</v>
      </c>
      <c r="L132" s="12" t="s">
        <v>5</v>
      </c>
      <c r="M132" s="11" t="s">
        <v>79</v>
      </c>
      <c r="N132" s="12" t="s">
        <v>5</v>
      </c>
      <c r="O132" s="11" t="s">
        <v>79</v>
      </c>
      <c r="P132" s="12" t="s">
        <v>5</v>
      </c>
      <c r="Q132" s="11" t="s">
        <v>79</v>
      </c>
      <c r="R132" s="12" t="s">
        <v>5</v>
      </c>
      <c r="S132" s="11" t="s">
        <v>79</v>
      </c>
      <c r="T132" s="12" t="s">
        <v>5</v>
      </c>
      <c r="U132" s="11" t="s">
        <v>79</v>
      </c>
      <c r="V132" s="12" t="s">
        <v>5</v>
      </c>
      <c r="W132" s="11" t="s">
        <v>79</v>
      </c>
      <c r="X132" s="12" t="s">
        <v>5</v>
      </c>
      <c r="Y132" s="11" t="s">
        <v>79</v>
      </c>
      <c r="Z132" s="12" t="s">
        <v>5</v>
      </c>
      <c r="AA132" s="11" t="s">
        <v>79</v>
      </c>
      <c r="AB132" s="12" t="s">
        <v>5</v>
      </c>
      <c r="AC132" s="11" t="s">
        <v>79</v>
      </c>
      <c r="AD132" s="12" t="s">
        <v>5</v>
      </c>
      <c r="AE132" s="11" t="s">
        <v>79</v>
      </c>
      <c r="AF132" s="12" t="s">
        <v>5</v>
      </c>
      <c r="AG132" s="11" t="s">
        <v>79</v>
      </c>
      <c r="AH132" s="12" t="s">
        <v>5</v>
      </c>
    </row>
    <row r="133" spans="1:34" x14ac:dyDescent="0.25">
      <c r="A133" s="190" t="s">
        <v>1986</v>
      </c>
      <c r="B133" s="190" t="s">
        <v>1987</v>
      </c>
      <c r="C133" s="190" t="s">
        <v>1988</v>
      </c>
      <c r="D133" s="190" t="s">
        <v>1989</v>
      </c>
      <c r="E133" s="190" t="s">
        <v>1990</v>
      </c>
      <c r="F133" s="190" t="s">
        <v>1991</v>
      </c>
      <c r="G133" s="190" t="s">
        <v>1992</v>
      </c>
      <c r="H133" s="190" t="s">
        <v>1993</v>
      </c>
      <c r="I133" s="192" t="s">
        <v>1994</v>
      </c>
      <c r="J133" s="192" t="s">
        <v>1995</v>
      </c>
      <c r="K133" s="192" t="s">
        <v>1996</v>
      </c>
      <c r="L133" s="192" t="s">
        <v>1997</v>
      </c>
      <c r="M133" s="192" t="s">
        <v>1998</v>
      </c>
      <c r="N133" s="192" t="s">
        <v>1999</v>
      </c>
      <c r="O133" s="192" t="s">
        <v>2000</v>
      </c>
      <c r="P133" s="192" t="s">
        <v>2001</v>
      </c>
      <c r="Q133" s="192" t="s">
        <v>2002</v>
      </c>
      <c r="R133" s="193" t="s">
        <v>2003</v>
      </c>
      <c r="S133" s="196" t="s">
        <v>2004</v>
      </c>
      <c r="T133" s="196" t="s">
        <v>2005</v>
      </c>
      <c r="U133" s="196" t="s">
        <v>2006</v>
      </c>
      <c r="V133" s="196" t="s">
        <v>2007</v>
      </c>
      <c r="W133" s="196" t="s">
        <v>2008</v>
      </c>
      <c r="X133" s="196" t="s">
        <v>2009</v>
      </c>
      <c r="Y133" s="196" t="s">
        <v>2010</v>
      </c>
      <c r="Z133" s="196" t="s">
        <v>2011</v>
      </c>
      <c r="AA133" s="196" t="s">
        <v>2012</v>
      </c>
      <c r="AB133" s="196" t="s">
        <v>2013</v>
      </c>
      <c r="AC133" s="196" t="s">
        <v>2014</v>
      </c>
      <c r="AD133" s="196" t="s">
        <v>2015</v>
      </c>
      <c r="AE133" s="196" t="s">
        <v>2016</v>
      </c>
      <c r="AF133" s="196" t="s">
        <v>2017</v>
      </c>
      <c r="AG133" s="196" t="s">
        <v>2018</v>
      </c>
      <c r="AH133" s="196" t="s">
        <v>2019</v>
      </c>
    </row>
    <row r="134" spans="1:34" x14ac:dyDescent="0.25">
      <c r="A134" s="191"/>
      <c r="B134" s="191"/>
      <c r="C134" s="191"/>
      <c r="D134" s="191"/>
      <c r="E134" s="191"/>
      <c r="F134" s="191"/>
      <c r="G134" s="191"/>
      <c r="H134" s="191"/>
      <c r="I134" s="191"/>
      <c r="J134" s="191"/>
      <c r="K134" s="191"/>
      <c r="L134" s="191"/>
      <c r="M134" s="191"/>
      <c r="N134" s="191"/>
      <c r="O134" s="191"/>
      <c r="P134" s="191"/>
      <c r="Q134" s="191"/>
      <c r="R134" s="194"/>
      <c r="S134" s="197"/>
      <c r="T134" s="197"/>
      <c r="U134" s="197"/>
      <c r="V134" s="197"/>
      <c r="W134" s="197"/>
      <c r="X134" s="197"/>
      <c r="Y134" s="197"/>
      <c r="Z134" s="197"/>
      <c r="AA134" s="197"/>
      <c r="AB134" s="197"/>
      <c r="AC134" s="197"/>
      <c r="AD134" s="197"/>
      <c r="AE134" s="197"/>
      <c r="AF134" s="197"/>
      <c r="AG134" s="197"/>
      <c r="AH134" s="197"/>
    </row>
    <row r="135" spans="1:34" x14ac:dyDescent="0.25">
      <c r="A135" s="191"/>
      <c r="B135" s="191"/>
      <c r="C135" s="191"/>
      <c r="D135" s="191"/>
      <c r="E135" s="191"/>
      <c r="F135" s="191"/>
      <c r="G135" s="191"/>
      <c r="H135" s="191"/>
      <c r="I135" s="191"/>
      <c r="J135" s="191"/>
      <c r="K135" s="191"/>
      <c r="L135" s="191"/>
      <c r="M135" s="191"/>
      <c r="N135" s="191"/>
      <c r="O135" s="191"/>
      <c r="P135" s="191"/>
      <c r="Q135" s="191"/>
      <c r="R135" s="194"/>
      <c r="S135" s="197"/>
      <c r="T135" s="197"/>
      <c r="U135" s="197"/>
      <c r="V135" s="197"/>
      <c r="W135" s="197"/>
      <c r="X135" s="197"/>
      <c r="Y135" s="197"/>
      <c r="Z135" s="197"/>
      <c r="AA135" s="197"/>
      <c r="AB135" s="197"/>
      <c r="AC135" s="197"/>
      <c r="AD135" s="197"/>
      <c r="AE135" s="197"/>
      <c r="AF135" s="197"/>
      <c r="AG135" s="197"/>
      <c r="AH135" s="197"/>
    </row>
    <row r="136" spans="1:34" x14ac:dyDescent="0.25">
      <c r="A136" s="191"/>
      <c r="B136" s="191"/>
      <c r="C136" s="191"/>
      <c r="D136" s="191"/>
      <c r="E136" s="191"/>
      <c r="F136" s="191"/>
      <c r="G136" s="191"/>
      <c r="H136" s="191"/>
      <c r="I136" s="191"/>
      <c r="J136" s="191"/>
      <c r="K136" s="191"/>
      <c r="L136" s="191"/>
      <c r="M136" s="191"/>
      <c r="N136" s="191"/>
      <c r="O136" s="191"/>
      <c r="P136" s="191"/>
      <c r="Q136" s="191"/>
      <c r="R136" s="194"/>
      <c r="S136" s="197"/>
      <c r="T136" s="197"/>
      <c r="U136" s="197"/>
      <c r="V136" s="197"/>
      <c r="W136" s="197"/>
      <c r="X136" s="197"/>
      <c r="Y136" s="197"/>
      <c r="Z136" s="197"/>
      <c r="AA136" s="197"/>
      <c r="AB136" s="197"/>
      <c r="AC136" s="197"/>
      <c r="AD136" s="197"/>
      <c r="AE136" s="197"/>
      <c r="AF136" s="197"/>
      <c r="AG136" s="197"/>
      <c r="AH136" s="197"/>
    </row>
    <row r="137" spans="1:34" x14ac:dyDescent="0.25">
      <c r="A137" s="191"/>
      <c r="B137" s="191"/>
      <c r="C137" s="191"/>
      <c r="D137" s="191"/>
      <c r="E137" s="191"/>
      <c r="F137" s="191"/>
      <c r="G137" s="191"/>
      <c r="H137" s="191"/>
      <c r="I137" s="191"/>
      <c r="J137" s="191"/>
      <c r="K137" s="191"/>
      <c r="L137" s="191"/>
      <c r="M137" s="191"/>
      <c r="N137" s="191"/>
      <c r="O137" s="191"/>
      <c r="P137" s="191"/>
      <c r="Q137" s="191"/>
      <c r="R137" s="194"/>
      <c r="S137" s="197"/>
      <c r="T137" s="197"/>
      <c r="U137" s="197"/>
      <c r="V137" s="197"/>
      <c r="W137" s="197"/>
      <c r="X137" s="197"/>
      <c r="Y137" s="197"/>
      <c r="Z137" s="197"/>
      <c r="AA137" s="197"/>
      <c r="AB137" s="197"/>
      <c r="AC137" s="197"/>
      <c r="AD137" s="197"/>
      <c r="AE137" s="197"/>
      <c r="AF137" s="197"/>
      <c r="AG137" s="197"/>
      <c r="AH137" s="197"/>
    </row>
    <row r="138" spans="1:34" x14ac:dyDescent="0.25">
      <c r="A138" s="191"/>
      <c r="B138" s="191"/>
      <c r="C138" s="191"/>
      <c r="D138" s="191"/>
      <c r="E138" s="191"/>
      <c r="F138" s="191"/>
      <c r="G138" s="191"/>
      <c r="H138" s="191"/>
      <c r="I138" s="191"/>
      <c r="J138" s="191"/>
      <c r="K138" s="191"/>
      <c r="L138" s="191"/>
      <c r="M138" s="191"/>
      <c r="N138" s="191"/>
      <c r="O138" s="191"/>
      <c r="P138" s="191"/>
      <c r="Q138" s="191"/>
      <c r="R138" s="194"/>
      <c r="S138" s="197"/>
      <c r="T138" s="197"/>
      <c r="U138" s="197"/>
      <c r="V138" s="197"/>
      <c r="W138" s="197"/>
      <c r="X138" s="197"/>
      <c r="Y138" s="197"/>
      <c r="Z138" s="197"/>
      <c r="AA138" s="197"/>
      <c r="AB138" s="197"/>
      <c r="AC138" s="197"/>
      <c r="AD138" s="197"/>
      <c r="AE138" s="197"/>
      <c r="AF138" s="197"/>
      <c r="AG138" s="197"/>
      <c r="AH138" s="197"/>
    </row>
    <row r="139" spans="1:34" x14ac:dyDescent="0.25">
      <c r="A139" s="191"/>
      <c r="B139" s="191"/>
      <c r="C139" s="191"/>
      <c r="D139" s="191"/>
      <c r="E139" s="191"/>
      <c r="F139" s="191"/>
      <c r="G139" s="191"/>
      <c r="H139" s="191"/>
      <c r="I139" s="191"/>
      <c r="J139" s="191"/>
      <c r="K139" s="191"/>
      <c r="L139" s="191"/>
      <c r="M139" s="191"/>
      <c r="N139" s="191"/>
      <c r="O139" s="191"/>
      <c r="P139" s="191"/>
      <c r="Q139" s="191"/>
      <c r="R139" s="194"/>
      <c r="S139" s="197"/>
      <c r="T139" s="197"/>
      <c r="U139" s="197"/>
      <c r="V139" s="197"/>
      <c r="W139" s="197"/>
      <c r="X139" s="197"/>
      <c r="Y139" s="197"/>
      <c r="Z139" s="197"/>
      <c r="AA139" s="197"/>
      <c r="AB139" s="197"/>
      <c r="AC139" s="197"/>
      <c r="AD139" s="197"/>
      <c r="AE139" s="197"/>
      <c r="AF139" s="197"/>
      <c r="AG139" s="197"/>
      <c r="AH139" s="197"/>
    </row>
    <row r="140" spans="1:34" x14ac:dyDescent="0.25">
      <c r="A140" s="191"/>
      <c r="B140" s="191"/>
      <c r="C140" s="191"/>
      <c r="D140" s="191"/>
      <c r="E140" s="191"/>
      <c r="F140" s="191"/>
      <c r="G140" s="191"/>
      <c r="H140" s="191"/>
      <c r="I140" s="191"/>
      <c r="J140" s="191"/>
      <c r="K140" s="191"/>
      <c r="L140" s="191"/>
      <c r="M140" s="191"/>
      <c r="N140" s="191"/>
      <c r="O140" s="191"/>
      <c r="P140" s="191"/>
      <c r="Q140" s="191"/>
      <c r="R140" s="194"/>
      <c r="S140" s="197"/>
      <c r="T140" s="197"/>
      <c r="U140" s="197"/>
      <c r="V140" s="197"/>
      <c r="W140" s="197"/>
      <c r="X140" s="197"/>
      <c r="Y140" s="197"/>
      <c r="Z140" s="197"/>
      <c r="AA140" s="197"/>
      <c r="AB140" s="197"/>
      <c r="AC140" s="197"/>
      <c r="AD140" s="197"/>
      <c r="AE140" s="197"/>
      <c r="AF140" s="197"/>
      <c r="AG140" s="197"/>
      <c r="AH140" s="197"/>
    </row>
    <row r="141" spans="1:34" ht="409.5" customHeight="1" x14ac:dyDescent="0.25">
      <c r="A141" s="191"/>
      <c r="B141" s="191"/>
      <c r="C141" s="191"/>
      <c r="D141" s="191"/>
      <c r="E141" s="191"/>
      <c r="F141" s="191"/>
      <c r="G141" s="191"/>
      <c r="H141" s="191"/>
      <c r="I141" s="191"/>
      <c r="J141" s="191"/>
      <c r="K141" s="191"/>
      <c r="L141" s="191"/>
      <c r="M141" s="191"/>
      <c r="N141" s="191"/>
      <c r="O141" s="191"/>
      <c r="P141" s="191"/>
      <c r="Q141" s="191"/>
      <c r="R141" s="195"/>
      <c r="S141" s="198"/>
      <c r="T141" s="198"/>
      <c r="U141" s="198"/>
      <c r="V141" s="198"/>
      <c r="W141" s="198"/>
      <c r="X141" s="198"/>
      <c r="Y141" s="198"/>
      <c r="Z141" s="198"/>
      <c r="AA141" s="198"/>
      <c r="AB141" s="198"/>
      <c r="AC141" s="198"/>
      <c r="AD141" s="198"/>
      <c r="AE141" s="198"/>
      <c r="AF141" s="198"/>
      <c r="AG141" s="198"/>
      <c r="AH141" s="198"/>
    </row>
    <row r="144" spans="1:34" x14ac:dyDescent="0.25">
      <c r="A144" s="173" t="s">
        <v>104</v>
      </c>
      <c r="B144" s="174"/>
      <c r="C144" s="174"/>
      <c r="D144" s="174"/>
    </row>
    <row r="145" spans="1:4" x14ac:dyDescent="0.25">
      <c r="A145" s="174"/>
      <c r="B145" s="174"/>
      <c r="C145" s="174"/>
      <c r="D145" s="174"/>
    </row>
    <row r="146" spans="1:4" x14ac:dyDescent="0.25">
      <c r="A146" s="174"/>
      <c r="B146" s="174"/>
      <c r="C146" s="174"/>
      <c r="D146" s="174"/>
    </row>
    <row r="147" spans="1:4" x14ac:dyDescent="0.25">
      <c r="A147" s="174"/>
      <c r="B147" s="174"/>
      <c r="C147" s="174"/>
      <c r="D147" s="174"/>
    </row>
    <row r="148" spans="1:4" x14ac:dyDescent="0.25">
      <c r="A148" s="174"/>
      <c r="B148" s="174"/>
      <c r="C148" s="174"/>
      <c r="D148" s="174"/>
    </row>
    <row r="149" spans="1:4" x14ac:dyDescent="0.25">
      <c r="A149" s="174"/>
      <c r="B149" s="174"/>
      <c r="C149" s="174"/>
      <c r="D149" s="174"/>
    </row>
  </sheetData>
  <mergeCells count="296">
    <mergeCell ref="A129:AH129"/>
    <mergeCell ref="A130:AH130"/>
    <mergeCell ref="A131:B131"/>
    <mergeCell ref="C131:D131"/>
    <mergeCell ref="E131:F131"/>
    <mergeCell ref="G131:H131"/>
    <mergeCell ref="I131:J131"/>
    <mergeCell ref="K131:L131"/>
    <mergeCell ref="M131:N131"/>
    <mergeCell ref="O131:P131"/>
    <mergeCell ref="Q131:R131"/>
    <mergeCell ref="S131:T131"/>
    <mergeCell ref="U131:V131"/>
    <mergeCell ref="W131:X131"/>
    <mergeCell ref="Y131:Z131"/>
    <mergeCell ref="AA131:AB131"/>
    <mergeCell ref="AC131:AD131"/>
    <mergeCell ref="AE131:AF131"/>
    <mergeCell ref="AG131:AH131"/>
    <mergeCell ref="S133:S141"/>
    <mergeCell ref="T133:T141"/>
    <mergeCell ref="U133:U141"/>
    <mergeCell ref="V133:V141"/>
    <mergeCell ref="W133:W141"/>
    <mergeCell ref="X133:X141"/>
    <mergeCell ref="Y133:Y141"/>
    <mergeCell ref="Z133:Z141"/>
    <mergeCell ref="AA133:AA141"/>
    <mergeCell ref="AB133:AB141"/>
    <mergeCell ref="AC133:AC141"/>
    <mergeCell ref="AD133:AD141"/>
    <mergeCell ref="AE133:AE141"/>
    <mergeCell ref="AF133:AF141"/>
    <mergeCell ref="AG133:AG141"/>
    <mergeCell ref="AH133:AH141"/>
    <mergeCell ref="J133:J141"/>
    <mergeCell ref="K133:K141"/>
    <mergeCell ref="L133:L141"/>
    <mergeCell ref="M133:M141"/>
    <mergeCell ref="N133:N141"/>
    <mergeCell ref="O133:O141"/>
    <mergeCell ref="P133:P141"/>
    <mergeCell ref="Q133:Q141"/>
    <mergeCell ref="R133:R141"/>
    <mergeCell ref="A133:A141"/>
    <mergeCell ref="B133:B141"/>
    <mergeCell ref="C133:C141"/>
    <mergeCell ref="D133:D141"/>
    <mergeCell ref="E133:E141"/>
    <mergeCell ref="F133:F141"/>
    <mergeCell ref="G133:G141"/>
    <mergeCell ref="H133:H141"/>
    <mergeCell ref="I133:I141"/>
    <mergeCell ref="Y122:Z122"/>
    <mergeCell ref="AA122:AB122"/>
    <mergeCell ref="AC122:AD122"/>
    <mergeCell ref="AE122:AF122"/>
    <mergeCell ref="AG122:AH122"/>
    <mergeCell ref="AE113:AF113"/>
    <mergeCell ref="AG113:AH113"/>
    <mergeCell ref="A120:AH120"/>
    <mergeCell ref="A121:AH121"/>
    <mergeCell ref="A122:B122"/>
    <mergeCell ref="C122:D122"/>
    <mergeCell ref="E122:F122"/>
    <mergeCell ref="G122:H122"/>
    <mergeCell ref="I122:J122"/>
    <mergeCell ref="K122:L122"/>
    <mergeCell ref="M122:N122"/>
    <mergeCell ref="O122:P122"/>
    <mergeCell ref="Q122:R122"/>
    <mergeCell ref="S122:T122"/>
    <mergeCell ref="U122:V122"/>
    <mergeCell ref="W122:X122"/>
    <mergeCell ref="A112:AH112"/>
    <mergeCell ref="A113:B113"/>
    <mergeCell ref="C113:D113"/>
    <mergeCell ref="E113:F113"/>
    <mergeCell ref="G113:H113"/>
    <mergeCell ref="I113:J113"/>
    <mergeCell ref="K113:L113"/>
    <mergeCell ref="M113:N113"/>
    <mergeCell ref="O113:P113"/>
    <mergeCell ref="Q113:R113"/>
    <mergeCell ref="S113:T113"/>
    <mergeCell ref="U113:V113"/>
    <mergeCell ref="W113:X113"/>
    <mergeCell ref="Y113:Z113"/>
    <mergeCell ref="AA113:AB113"/>
    <mergeCell ref="AC113:AD113"/>
    <mergeCell ref="AA104:AB104"/>
    <mergeCell ref="AC104:AD104"/>
    <mergeCell ref="AE104:AF104"/>
    <mergeCell ref="AG104:AH104"/>
    <mergeCell ref="A111:AH111"/>
    <mergeCell ref="AH92:AH97"/>
    <mergeCell ref="A102:AH102"/>
    <mergeCell ref="A103:AH103"/>
    <mergeCell ref="A104:B104"/>
    <mergeCell ref="C104:D104"/>
    <mergeCell ref="E104:F104"/>
    <mergeCell ref="G104:H104"/>
    <mergeCell ref="I104:J104"/>
    <mergeCell ref="K104:L104"/>
    <mergeCell ref="M104:N104"/>
    <mergeCell ref="O104:P104"/>
    <mergeCell ref="Q104:R104"/>
    <mergeCell ref="S104:T104"/>
    <mergeCell ref="U104:V104"/>
    <mergeCell ref="W104:X104"/>
    <mergeCell ref="Y104:Z104"/>
    <mergeCell ref="AC92:AC97"/>
    <mergeCell ref="AD92:AD97"/>
    <mergeCell ref="AE92:AE97"/>
    <mergeCell ref="Y92:Y97"/>
    <mergeCell ref="Z92:Z97"/>
    <mergeCell ref="AA92:AA97"/>
    <mergeCell ref="AB92:AB97"/>
    <mergeCell ref="S92:S97"/>
    <mergeCell ref="T92:T97"/>
    <mergeCell ref="U92:U97"/>
    <mergeCell ref="V92:V97"/>
    <mergeCell ref="W92:W97"/>
    <mergeCell ref="N92:N97"/>
    <mergeCell ref="O92:O97"/>
    <mergeCell ref="P92:P97"/>
    <mergeCell ref="Q92:Q97"/>
    <mergeCell ref="R92:R97"/>
    <mergeCell ref="AC90:AD90"/>
    <mergeCell ref="AE90:AF90"/>
    <mergeCell ref="AG90:AH90"/>
    <mergeCell ref="A92:A97"/>
    <mergeCell ref="B92:B97"/>
    <mergeCell ref="C92:C97"/>
    <mergeCell ref="D92:D97"/>
    <mergeCell ref="E92:E97"/>
    <mergeCell ref="F92:F97"/>
    <mergeCell ref="G92:G97"/>
    <mergeCell ref="H92:H97"/>
    <mergeCell ref="I92:I97"/>
    <mergeCell ref="J92:J97"/>
    <mergeCell ref="K92:K97"/>
    <mergeCell ref="L92:L97"/>
    <mergeCell ref="M92:M97"/>
    <mergeCell ref="AF92:AF97"/>
    <mergeCell ref="AG92:AG97"/>
    <mergeCell ref="X92:X97"/>
    <mergeCell ref="A88:AH88"/>
    <mergeCell ref="A89:AH89"/>
    <mergeCell ref="A90:B90"/>
    <mergeCell ref="C90:D90"/>
    <mergeCell ref="E90:F90"/>
    <mergeCell ref="G90:H90"/>
    <mergeCell ref="I90:J90"/>
    <mergeCell ref="K90:L90"/>
    <mergeCell ref="M90:N90"/>
    <mergeCell ref="O90:P90"/>
    <mergeCell ref="Q90:R90"/>
    <mergeCell ref="S90:T90"/>
    <mergeCell ref="U90:V90"/>
    <mergeCell ref="W90:X90"/>
    <mergeCell ref="Y90:Z90"/>
    <mergeCell ref="AA90:AB90"/>
    <mergeCell ref="Y81:Z81"/>
    <mergeCell ref="AA81:AB81"/>
    <mergeCell ref="AC81:AD81"/>
    <mergeCell ref="AE81:AF81"/>
    <mergeCell ref="AG81:AH81"/>
    <mergeCell ref="AE67:AF67"/>
    <mergeCell ref="AG67:AH67"/>
    <mergeCell ref="A79:AH79"/>
    <mergeCell ref="A80:AH80"/>
    <mergeCell ref="A81:B81"/>
    <mergeCell ref="C81:D81"/>
    <mergeCell ref="E81:F81"/>
    <mergeCell ref="G81:H81"/>
    <mergeCell ref="I81:J81"/>
    <mergeCell ref="K81:L81"/>
    <mergeCell ref="M81:N81"/>
    <mergeCell ref="O81:P81"/>
    <mergeCell ref="Q81:R81"/>
    <mergeCell ref="S81:T81"/>
    <mergeCell ref="U81:V81"/>
    <mergeCell ref="W81:X81"/>
    <mergeCell ref="U67:V67"/>
    <mergeCell ref="W67:X67"/>
    <mergeCell ref="Y67:Z67"/>
    <mergeCell ref="AA67:AB67"/>
    <mergeCell ref="AC67:AD67"/>
    <mergeCell ref="K67:L67"/>
    <mergeCell ref="M67:N67"/>
    <mergeCell ref="O67:P67"/>
    <mergeCell ref="Q67:R67"/>
    <mergeCell ref="S67:T67"/>
    <mergeCell ref="A67:B67"/>
    <mergeCell ref="C67:D67"/>
    <mergeCell ref="E67:F67"/>
    <mergeCell ref="G67:H67"/>
    <mergeCell ref="I67:J67"/>
    <mergeCell ref="AC53:AD53"/>
    <mergeCell ref="AE53:AF53"/>
    <mergeCell ref="AG53:AH53"/>
    <mergeCell ref="A65:AH65"/>
    <mergeCell ref="A66:AH66"/>
    <mergeCell ref="A51:AH51"/>
    <mergeCell ref="A52:AH52"/>
    <mergeCell ref="A53:B53"/>
    <mergeCell ref="C53:D53"/>
    <mergeCell ref="E53:F53"/>
    <mergeCell ref="G53:H53"/>
    <mergeCell ref="I53:J53"/>
    <mergeCell ref="K53:L53"/>
    <mergeCell ref="M53:N53"/>
    <mergeCell ref="O53:P53"/>
    <mergeCell ref="Q53:R53"/>
    <mergeCell ref="S53:T53"/>
    <mergeCell ref="U53:V53"/>
    <mergeCell ref="W53:X53"/>
    <mergeCell ref="Y53:Z53"/>
    <mergeCell ref="AA53:AB53"/>
    <mergeCell ref="Y44:Z44"/>
    <mergeCell ref="AA44:AB44"/>
    <mergeCell ref="AC44:AD44"/>
    <mergeCell ref="AE44:AF44"/>
    <mergeCell ref="AG44:AH44"/>
    <mergeCell ref="AE32:AF32"/>
    <mergeCell ref="AG32:AH32"/>
    <mergeCell ref="A42:AH42"/>
    <mergeCell ref="A43:AH43"/>
    <mergeCell ref="A44:B44"/>
    <mergeCell ref="C44:D44"/>
    <mergeCell ref="E44:F44"/>
    <mergeCell ref="G44:H44"/>
    <mergeCell ref="I44:J44"/>
    <mergeCell ref="K44:L44"/>
    <mergeCell ref="M44:N44"/>
    <mergeCell ref="O44:P44"/>
    <mergeCell ref="Q44:R44"/>
    <mergeCell ref="S44:T44"/>
    <mergeCell ref="U44:V44"/>
    <mergeCell ref="W44:X44"/>
    <mergeCell ref="U32:V32"/>
    <mergeCell ref="W32:X32"/>
    <mergeCell ref="Y32:Z32"/>
    <mergeCell ref="AA32:AB32"/>
    <mergeCell ref="AC32:AD32"/>
    <mergeCell ref="K32:L32"/>
    <mergeCell ref="M32:N32"/>
    <mergeCell ref="O32:P32"/>
    <mergeCell ref="Q32:R32"/>
    <mergeCell ref="S32:T32"/>
    <mergeCell ref="A32:B32"/>
    <mergeCell ref="C32:D32"/>
    <mergeCell ref="E32:F32"/>
    <mergeCell ref="G32:H32"/>
    <mergeCell ref="I32:J32"/>
    <mergeCell ref="A22:AH22"/>
    <mergeCell ref="A23:AH23"/>
    <mergeCell ref="A24:B24"/>
    <mergeCell ref="C24:D24"/>
    <mergeCell ref="E24:F24"/>
    <mergeCell ref="G24:H24"/>
    <mergeCell ref="I24:J24"/>
    <mergeCell ref="K24:L24"/>
    <mergeCell ref="M24:N24"/>
    <mergeCell ref="O24:P24"/>
    <mergeCell ref="Q24:R24"/>
    <mergeCell ref="S24:T24"/>
    <mergeCell ref="U24:V24"/>
    <mergeCell ref="W24:X24"/>
    <mergeCell ref="Y24:Z24"/>
    <mergeCell ref="AA24:AB24"/>
    <mergeCell ref="W9:X9"/>
    <mergeCell ref="Y9:Z9"/>
    <mergeCell ref="AA9:AB9"/>
    <mergeCell ref="A144:D149"/>
    <mergeCell ref="AC9:AD9"/>
    <mergeCell ref="C2:P2"/>
    <mergeCell ref="AE9:AF9"/>
    <mergeCell ref="AG9:AH9"/>
    <mergeCell ref="A8:AH8"/>
    <mergeCell ref="A7:AH7"/>
    <mergeCell ref="A9:B9"/>
    <mergeCell ref="C9:D9"/>
    <mergeCell ref="E9:F9"/>
    <mergeCell ref="G9:H9"/>
    <mergeCell ref="I9:J9"/>
    <mergeCell ref="K9:L9"/>
    <mergeCell ref="M9:N9"/>
    <mergeCell ref="O9:P9"/>
    <mergeCell ref="Q9:R9"/>
    <mergeCell ref="S9:T9"/>
    <mergeCell ref="U9:V9"/>
    <mergeCell ref="AC24:AD24"/>
    <mergeCell ref="AE24:AF24"/>
    <mergeCell ref="AG24:AH24"/>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ia xmlns="9459fd2a-46a2-4c7b-8c24-2e73cec55239" xsi:nil="true"/>
    <Language xmlns="http://schemas.microsoft.com/sharepoint/v3">Inglés</Language>
    <_Source xmlns="http://schemas.microsoft.com/sharepoint/v3/fields" xsi:nil="true"/>
    <_DCDateModified xmlns="http://schemas.microsoft.com/sharepoint/v3/fields" xsi:nil="true"/>
    <Municipio xmlns="9459fd2a-46a2-4c7b-8c24-2e73cec55239" xsi:nil="true"/>
    <_Publisher xmlns="http://schemas.microsoft.com/sharepoint/v3/fields" xsi:nil="true"/>
    <_Relation xmlns="http://schemas.microsoft.com/sharepoint/v3/fields" xsi:nil="true"/>
    <Departamento xmlns="9459fd2a-46a2-4c7b-8c24-2e73cec55239" xsi:nil="true"/>
    <_Contributor xmlns="http://schemas.microsoft.com/sharepoint/v3/fields" xsi:nil="true"/>
    <_Format xmlns="http://schemas.microsoft.com/sharepoint/v3/fields" xsi:nil="true"/>
    <_Coverage xmlns="http://schemas.microsoft.com/sharepoint/v3/fields" xsi:nil="true"/>
    <_Identifier xmlns="http://schemas.microsoft.com/sharepoint/v3/fields" xsi:nil="true"/>
    <_ResourceType xmlns="http://schemas.microsoft.com/sharepoint/v3/fields" xsi:nil="true"/>
    <_RightsManagement xmlns="http://schemas.microsoft.com/sharepoint/v3/fields" xsi:nil="true"/>
    <_DCDateCreated xmlns="http://schemas.microsoft.com/sharepoint/v3/fields" xsi:nil="true"/>
    <_dlc_DocId xmlns="af7f7f6b-44e7-444a-90a4-d02bbf46acb6">DNPOI-40-4466</_dlc_DocId>
    <_dlc_DocIdUrl xmlns="af7f7f6b-44e7-444a-90a4-d02bbf46acb6">
      <Url>https://colaboracion.dnp.gov.co/CDT/_layouts/15/DocIdRedir.aspx?ID=DNPOI-40-4466</Url>
      <Description>DNPOI-40-4466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Basico DNP" ma:contentTypeID="0x01010B005296897013BAF84B858553682CCFA4C200554BACF7A4B1A54485D7984E548C77E7" ma:contentTypeVersion="10" ma:contentTypeDescription="Tipo de contenido basico DNP" ma:contentTypeScope="" ma:versionID="15e456d0708bc61a475b606219aec97c">
  <xsd:schema xmlns:xsd="http://www.w3.org/2001/XMLSchema" xmlns:xs="http://www.w3.org/2001/XMLSchema" xmlns:p="http://schemas.microsoft.com/office/2006/metadata/properties" xmlns:ns1="http://schemas.microsoft.com/sharepoint/v3" xmlns:ns2="9459fd2a-46a2-4c7b-8c24-2e73cec55239" xmlns:ns3="http://schemas.microsoft.com/sharepoint/v3/fields" xmlns:ns4="af7f7f6b-44e7-444a-90a4-d02bbf46acb6" targetNamespace="http://schemas.microsoft.com/office/2006/metadata/properties" ma:root="true" ma:fieldsID="38d3a1ef729d95ee19eef1932be05a86" ns1:_="" ns2:_="" ns3:_="" ns4:_="">
    <xsd:import namespace="http://schemas.microsoft.com/sharepoint/v3"/>
    <xsd:import namespace="9459fd2a-46a2-4c7b-8c24-2e73cec55239"/>
    <xsd:import namespace="http://schemas.microsoft.com/sharepoint/v3/fields"/>
    <xsd:import namespace="af7f7f6b-44e7-444a-90a4-d02bbf46acb6"/>
    <xsd:element name="properties">
      <xsd:complexType>
        <xsd:sequence>
          <xsd:element name="documentManagement">
            <xsd:complexType>
              <xsd:all>
                <xsd:element ref="ns2:Categoria" minOccurs="0"/>
                <xsd:element ref="ns2:Departamento" minOccurs="0"/>
                <xsd:element ref="ns2:Municipio" minOccurs="0"/>
                <xsd:element ref="ns3:_Contributor" minOccurs="0"/>
                <xsd:element ref="ns3:_Coverage" minOccurs="0"/>
                <xsd:element ref="ns3:_DCDateCreated" minOccurs="0"/>
                <xsd:element ref="ns3:_DCDateModified" minOccurs="0"/>
                <xsd:element ref="ns3:_Format" minOccurs="0"/>
                <xsd:element ref="ns3:_Identifier" minOccurs="0"/>
                <xsd:element ref="ns1:Language" minOccurs="0"/>
                <xsd:element ref="ns3:_Publisher" minOccurs="0"/>
                <xsd:element ref="ns3:_Relation" minOccurs="0"/>
                <xsd:element ref="ns3:_RightsManagement" minOccurs="0"/>
                <xsd:element ref="ns3:_Source" minOccurs="0"/>
                <xsd:element ref="ns3:_Resource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2" nillable="true" ma:displayName="Idioma" ma:default="Inglés" ma:internalName="Language">
      <xsd:simpleType>
        <xsd:union memberTypes="dms:Text">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459fd2a-46a2-4c7b-8c24-2e73cec55239" elementFormDefault="qualified">
    <xsd:import namespace="http://schemas.microsoft.com/office/2006/documentManagement/types"/>
    <xsd:import namespace="http://schemas.microsoft.com/office/infopath/2007/PartnerControls"/>
    <xsd:element name="Categoria" ma:index="1" nillable="true" ma:displayName="Categoria" ma:format="Dropdown" ma:internalName="Categoria">
      <xsd:simpleType>
        <xsd:restriction base="dms:Choice">
          <xsd:enumeration value="Secretaria Técnica de la Comisión de Ordenamiento Territorial COT"/>
          <xsd:enumeration value="Ordenamiento y Desarrollo Territorial"/>
          <xsd:enumeration value="Finanzas Públicas Territoriales"/>
          <xsd:enumeration value="Gestión Pública Territorial"/>
          <xsd:enumeration value="Fichas Regionales de Inversión"/>
          <xsd:enumeration value="Evaluación y Seguimiento de la Descentralización"/>
          <xsd:enumeration value="Fichas de Caracterización Territorial"/>
        </xsd:restriction>
      </xsd:simpleType>
    </xsd:element>
    <xsd:element name="Departamento" ma:index="2" nillable="true" ma:displayName="Departamento" ma:list="{2ad6fcd9-6684-4234-b7e4-ca1d888e24eb}" ma:internalName="Departamento" ma:showField="Title">
      <xsd:simpleType>
        <xsd:restriction base="dms:Lookup"/>
      </xsd:simpleType>
    </xsd:element>
    <xsd:element name="Municipio" ma:index="3" nillable="true" ma:displayName="Municipio" ma:list="{cb1b11e2-5a7b-43ce-8189-2c49684cafd4}" ma:internalName="Municipio"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4" nillable="true" ma:displayName="Colaborador" ma:description="Una o más personas u organizaciones que contribuyeron a este recurso" ma:internalName="_Contributor">
      <xsd:simpleType>
        <xsd:restriction base="dms:Note">
          <xsd:maxLength value="255"/>
        </xsd:restriction>
      </xsd:simpleType>
    </xsd:element>
    <xsd:element name="_Coverage" ma:index="5" nillable="true" ma:displayName="Cobertura" ma:description="La extensión o el ámbito" ma:internalName="_Coverage">
      <xsd:simpleType>
        <xsd:restriction base="dms:Text"/>
      </xsd:simpleType>
    </xsd:element>
    <xsd:element name="_DCDateCreated" ma:index="7" nillable="true" ma:displayName="Fecha de creación" ma:description="Fecha en la que se creó el recurso" ma:format="DateTime" ma:internalName="_DCDateCreated">
      <xsd:simpleType>
        <xsd:restriction base="dms:DateTime"/>
      </xsd:simpleType>
    </xsd:element>
    <xsd:element name="_DCDateModified" ma:index="8" nillable="true" ma:displayName="Fecha de modificación" ma:description="Fecha en la que se modificó el recurso por última vez" ma:format="DateTime" ma:internalName="_DCDateModified">
      <xsd:simpleType>
        <xsd:restriction base="dms:DateTime"/>
      </xsd:simpleType>
    </xsd:element>
    <xsd:element name="_Format" ma:index="10" nillable="true" ma:displayName="Formato" ma:description="Tipo de medio, formato de archivo o dimensiones" ma:internalName="_Format">
      <xsd:simpleType>
        <xsd:restriction base="dms:Text"/>
      </xsd:simpleType>
    </xsd:element>
    <xsd:element name="_Identifier" ma:index="11" nillable="true" ma:displayName="Identificador de recursos" ma:description="Cadena o número de identificación, que suele ser conforme a un sistema de identificación formal" ma:internalName="_Identifier">
      <xsd:simpleType>
        <xsd:restriction base="dms:Text"/>
      </xsd:simpleType>
    </xsd:element>
    <xsd:element name="_Publisher" ma:index="13" nillable="true" ma:displayName="Redactor" ma:description="La persona, organización o servicio que publicó este recurso" ma:internalName="_Publisher">
      <xsd:simpleType>
        <xsd:restriction base="dms:Text"/>
      </xsd:simpleType>
    </xsd:element>
    <xsd:element name="_Relation" ma:index="14" nillable="true" ma:displayName="Relación" ma:description="Referencias a los recursos relacionados" ma:internalName="_Relation">
      <xsd:simpleType>
        <xsd:restriction base="dms:Note">
          <xsd:maxLength value="255"/>
        </xsd:restriction>
      </xsd:simpleType>
    </xsd:element>
    <xsd:element name="_RightsManagement" ma:index="15" nillable="true" ma:displayName="Administración de derechos" ma:description="Información sobre los derechos mantenidos en o sobre este recurso" ma:internalName="_RightsManagement">
      <xsd:simpleType>
        <xsd:restriction base="dms:Note">
          <xsd:maxLength value="255"/>
        </xsd:restriction>
      </xsd:simpleType>
    </xsd:element>
    <xsd:element name="_Source" ma:index="16" nillable="true" ma:displayName="Origen" ma:description="Referencias a los recursos de los que se deriva este recurso" ma:internalName="_Source">
      <xsd:simpleType>
        <xsd:restriction base="dms:Note">
          <xsd:maxLength value="255"/>
        </xsd:restriction>
      </xsd:simpleType>
    </xsd:element>
    <xsd:element name="_ResourceType" ma:index="20" nillable="true" ma:displayName="Tipo de recurso" ma:description="Conjunto de categorías, funciones, géneros o niveles de agregación" ma:internalName="_Resourc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24" nillable="true" ma:displayName="Valor de Id. de documento" ma:description="El valor del identificador de documento asignado a este elemento." ma:internalName="_dlc_DocId" ma:readOnly="true">
      <xsd:simpleType>
        <xsd:restriction base="dms:Text"/>
      </xsd:simpleType>
    </xsd:element>
    <xsd:element name="_dlc_DocIdUrl" ma:index="25"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6" ma:displayName="Creator"/>
        <xsd:element ref="dcterms:created" minOccurs="0" maxOccurs="1"/>
        <xsd:element ref="dc:identifier" minOccurs="0" maxOccurs="1"/>
        <xsd:element name="contentType" minOccurs="0" maxOccurs="1" type="xsd:string" ma:index="28" ma:displayName="Tipo de contenido"/>
        <xsd:element ref="dc:title" minOccurs="0" maxOccurs="1" ma:index="19" ma:displayName="Título"/>
        <xsd:element ref="dc:subject" minOccurs="0" maxOccurs="1" ma:index="18" ma:displayName="Asunto"/>
        <xsd:element ref="dc:description" minOccurs="0" maxOccurs="1" ma:index="9" ma:displayName="Description"/>
        <xsd:element name="keywords" minOccurs="0" maxOccurs="1" type="xsd:string" ma:index="17" ma:displayName="Palabras clav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590E17-8178-4415-B07C-28D3E136002A}">
  <ds:schemaRefs>
    <ds:schemaRef ds:uri="http://schemas.microsoft.com/sharepoint/v3/contenttype/forms"/>
  </ds:schemaRefs>
</ds:datastoreItem>
</file>

<file path=customXml/itemProps2.xml><?xml version="1.0" encoding="utf-8"?>
<ds:datastoreItem xmlns:ds="http://schemas.openxmlformats.org/officeDocument/2006/customXml" ds:itemID="{E8D71491-1076-4ADD-8216-0A33A25D035D}">
  <ds:schemaRefs>
    <ds:schemaRef ds:uri="af7f7f6b-44e7-444a-90a4-d02bbf46acb6"/>
    <ds:schemaRef ds:uri="http://purl.org/dc/dcmitype/"/>
    <ds:schemaRef ds:uri="http://schemas.microsoft.com/sharepoint/v3/field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9459fd2a-46a2-4c7b-8c24-2e73cec55239"/>
    <ds:schemaRef ds:uri="http://schemas.microsoft.com/sharepoint/v3"/>
    <ds:schemaRef ds:uri="http://purl.org/dc/terms/"/>
  </ds:schemaRefs>
</ds:datastoreItem>
</file>

<file path=customXml/itemProps3.xml><?xml version="1.0" encoding="utf-8"?>
<ds:datastoreItem xmlns:ds="http://schemas.openxmlformats.org/officeDocument/2006/customXml" ds:itemID="{B1B05233-39C6-4680-849F-349E69544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59fd2a-46a2-4c7b-8c24-2e73cec55239"/>
    <ds:schemaRef ds:uri="http://schemas.microsoft.com/sharepoint/v3/field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F77585-06C1-49FC-8CD7-47E9E3D60C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Notas iniciales</vt:lpstr>
      <vt:lpstr>Explicación columnas</vt:lpstr>
      <vt:lpstr>CAPITULO 1 CONSOLIDADO</vt:lpstr>
      <vt:lpstr>CAPÍTULO 2 CONSOLIDADO</vt:lpstr>
      <vt:lpstr>'Explicación columnas'!Área_de_impresión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SUAREZ</dc:creator>
  <cp:lastModifiedBy>Elena Aldana</cp:lastModifiedBy>
  <cp:lastPrinted>2019-09-14T13:30:26Z</cp:lastPrinted>
  <dcterms:created xsi:type="dcterms:W3CDTF">2019-04-30T12:52:09Z</dcterms:created>
  <dcterms:modified xsi:type="dcterms:W3CDTF">2019-12-13T18:31:06Z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0x01010B005296897013BAF84B858553682CCFA4C200554BACF7A4B1A54485D7984E548C77E7</vt:lpwstr>
  </property>
  <property fmtid="{D5CDD505-2E9C-101B-9397-08002B2CF9AE}" pid="3" name="_dlc_DocIdItemGuid">
    <vt:lpwstr>5d2186a3-5672-4d6a-81a4-bf1faef3b8cd</vt:lpwstr>
  </property>
</Properties>
</file>